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TRANSPARENCIA\EPÍGRAFES DEL PORTAL DE TRANSPARENCIA\2024\C. Recursos Económicos y Personales\"/>
    </mc:Choice>
  </mc:AlternateContent>
  <bookViews>
    <workbookView xWindow="0" yWindow="0" windowWidth="28800" windowHeight="9435"/>
  </bookViews>
  <sheets>
    <sheet name=" Adjudicado 2022 y 2023" sheetId="1" r:id="rId1"/>
  </sheets>
  <definedNames>
    <definedName name="_xlnm.Print_Area" localSheetId="0">' Adjudicado 2022 y 2023'!$A$1:$M$27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24" i="1"/>
  <c r="L17" i="1"/>
  <c r="L11" i="1"/>
  <c r="J17" i="1"/>
  <c r="M29" i="1" l="1"/>
  <c r="M26" i="1"/>
  <c r="M22" i="1"/>
  <c r="J24" i="1"/>
  <c r="K22" i="1" s="1"/>
  <c r="M15" i="1"/>
  <c r="M10" i="1"/>
  <c r="J11" i="1"/>
  <c r="K9" i="1" s="1"/>
  <c r="M20" i="1" l="1"/>
  <c r="M19" i="1"/>
  <c r="M21" i="1"/>
  <c r="K19" i="1"/>
  <c r="M8" i="1"/>
  <c r="M9" i="1"/>
  <c r="K10" i="1"/>
  <c r="K8" i="1"/>
  <c r="K21" i="1"/>
  <c r="M14" i="1"/>
  <c r="K15" i="1"/>
  <c r="K20" i="1"/>
  <c r="M13" i="1"/>
  <c r="K13" i="1" l="1"/>
  <c r="K14" i="1"/>
  <c r="J32" i="1"/>
</calcChain>
</file>

<file path=xl/sharedStrings.xml><?xml version="1.0" encoding="utf-8"?>
<sst xmlns="http://schemas.openxmlformats.org/spreadsheetml/2006/main" count="68" uniqueCount="23">
  <si>
    <t>Tipo de Contrato</t>
  </si>
  <si>
    <t>Procedimiento de adjudicación</t>
  </si>
  <si>
    <t>Importe</t>
  </si>
  <si>
    <t>Nº Contratos</t>
  </si>
  <si>
    <t>€</t>
  </si>
  <si>
    <t>%</t>
  </si>
  <si>
    <t>Nº</t>
  </si>
  <si>
    <t>Obras</t>
  </si>
  <si>
    <t>Abiertos</t>
  </si>
  <si>
    <t>Negociado sin publicidad</t>
  </si>
  <si>
    <t>Negociado con publicidad</t>
  </si>
  <si>
    <t>Subtotal</t>
  </si>
  <si>
    <t xml:space="preserve"> </t>
  </si>
  <si>
    <t>Suministros</t>
  </si>
  <si>
    <t>Restringido</t>
  </si>
  <si>
    <t>Servicios</t>
  </si>
  <si>
    <t>Menores</t>
  </si>
  <si>
    <t>Sistemas Dinámicos de Adquisición</t>
  </si>
  <si>
    <t>Adjudicaciones 2022 Obras, Servicios y Suministros</t>
  </si>
  <si>
    <t>Adjudicaciones 2023 Obras, Servicios y Suministros</t>
  </si>
  <si>
    <t>Adquisición centralizada</t>
  </si>
  <si>
    <t>Total adjudicado en 2022</t>
  </si>
  <si>
    <t>Total adjudicado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</si>
</sst>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(\ #,##0.00\)"/>
    <numFmt numFmtId="165" formatCode="#,##0.00\ _);\(\ #,##0.00\ \)"/>
    <numFmt numFmtId="166" formatCode="#,##0;\(\ #,##0\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4" fontId="1" fillId="0" borderId="0" xfId="0" applyNumberFormat="1" applyFont="1"/>
    <xf numFmtId="9" fontId="1" fillId="0" borderId="0" xfId="1" applyFont="1"/>
    <xf numFmtId="3" fontId="1" fillId="0" borderId="0" xfId="0" applyNumberFormat="1" applyFont="1"/>
    <xf numFmtId="9" fontId="2" fillId="2" borderId="1" xfId="1" applyFont="1" applyFill="1" applyBorder="1" applyAlignment="1">
      <alignment horizontal="center"/>
    </xf>
    <xf numFmtId="0" fontId="1" fillId="0" borderId="1" xfId="0" applyFont="1" applyBorder="1"/>
    <xf numFmtId="9" fontId="0" fillId="0" borderId="1" xfId="1" applyFont="1" applyBorder="1"/>
    <xf numFmtId="3" fontId="0" fillId="0" borderId="1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" fontId="2" fillId="0" borderId="1" xfId="0" applyNumberFormat="1" applyFont="1" applyBorder="1"/>
    <xf numFmtId="3" fontId="2" fillId="0" borderId="1" xfId="0" applyNumberFormat="1" applyFont="1" applyBorder="1"/>
    <xf numFmtId="4" fontId="0" fillId="0" borderId="1" xfId="0" applyNumberFormat="1" applyFont="1" applyBorder="1"/>
    <xf numFmtId="0" fontId="0" fillId="0" borderId="1" xfId="0" applyFont="1" applyBorder="1"/>
    <xf numFmtId="0" fontId="1" fillId="0" borderId="1" xfId="0" applyFont="1" applyFill="1" applyBorder="1"/>
    <xf numFmtId="9" fontId="1" fillId="0" borderId="1" xfId="1" applyFont="1" applyFill="1" applyBorder="1"/>
    <xf numFmtId="3" fontId="1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right"/>
    </xf>
    <xf numFmtId="4" fontId="2" fillId="0" borderId="1" xfId="0" applyNumberFormat="1" applyFont="1" applyFill="1" applyBorder="1"/>
    <xf numFmtId="3" fontId="2" fillId="0" borderId="1" xfId="0" applyNumberFormat="1" applyFont="1" applyFill="1" applyBorder="1"/>
    <xf numFmtId="0" fontId="1" fillId="3" borderId="0" xfId="0" applyFont="1" applyFill="1"/>
    <xf numFmtId="4" fontId="1" fillId="3" borderId="0" xfId="0" applyNumberFormat="1" applyFont="1" applyFill="1"/>
    <xf numFmtId="9" fontId="1" fillId="3" borderId="0" xfId="1" applyFont="1" applyFill="1"/>
    <xf numFmtId="3" fontId="1" fillId="3" borderId="0" xfId="0" applyNumberFormat="1" applyFont="1" applyFill="1"/>
    <xf numFmtId="0" fontId="2" fillId="3" borderId="0" xfId="0" applyFont="1" applyFill="1"/>
    <xf numFmtId="4" fontId="3" fillId="3" borderId="0" xfId="0" applyNumberFormat="1" applyFont="1" applyFill="1"/>
    <xf numFmtId="9" fontId="3" fillId="3" borderId="0" xfId="1" applyFont="1" applyFill="1"/>
    <xf numFmtId="3" fontId="0" fillId="3" borderId="0" xfId="0" applyNumberFormat="1" applyFont="1" applyFill="1"/>
    <xf numFmtId="9" fontId="0" fillId="3" borderId="0" xfId="1" applyFont="1" applyFill="1"/>
    <xf numFmtId="4" fontId="0" fillId="3" borderId="0" xfId="0" applyNumberFormat="1" applyFont="1" applyFill="1"/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/>
    </xf>
    <xf numFmtId="4" fontId="2" fillId="3" borderId="0" xfId="0" applyNumberFormat="1" applyFont="1" applyFill="1" applyBorder="1"/>
    <xf numFmtId="9" fontId="1" fillId="3" borderId="0" xfId="1" applyFont="1" applyFill="1" applyBorder="1"/>
    <xf numFmtId="3" fontId="2" fillId="3" borderId="0" xfId="0" applyNumberFormat="1" applyFont="1" applyFill="1" applyBorder="1"/>
    <xf numFmtId="0" fontId="0" fillId="3" borderId="1" xfId="0" applyFont="1" applyFill="1" applyBorder="1"/>
    <xf numFmtId="4" fontId="4" fillId="3" borderId="1" xfId="0" applyNumberFormat="1" applyFont="1" applyFill="1" applyBorder="1"/>
    <xf numFmtId="9" fontId="1" fillId="3" borderId="1" xfId="1" applyFont="1" applyFill="1" applyBorder="1"/>
    <xf numFmtId="3" fontId="4" fillId="3" borderId="1" xfId="0" applyNumberFormat="1" applyFont="1" applyFill="1" applyBorder="1"/>
    <xf numFmtId="4" fontId="0" fillId="0" borderId="1" xfId="0" applyNumberFormat="1" applyBorder="1"/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165" fontId="2" fillId="0" borderId="1" xfId="0" applyNumberFormat="1" applyFont="1" applyFill="1" applyBorder="1"/>
    <xf numFmtId="166" fontId="0" fillId="0" borderId="1" xfId="0" applyNumberFormat="1" applyFont="1" applyBorder="1" applyAlignment="1"/>
    <xf numFmtId="3" fontId="0" fillId="3" borderId="0" xfId="0" applyNumberFormat="1" applyFont="1" applyFill="1" applyAlignment="1"/>
    <xf numFmtId="3" fontId="2" fillId="3" borderId="0" xfId="0" applyNumberFormat="1" applyFont="1" applyFill="1" applyBorder="1" applyAlignment="1"/>
    <xf numFmtId="166" fontId="1" fillId="0" borderId="1" xfId="0" applyNumberFormat="1" applyFont="1" applyFill="1" applyBorder="1" applyAlignment="1"/>
    <xf numFmtId="3" fontId="1" fillId="3" borderId="0" xfId="0" applyNumberFormat="1" applyFont="1" applyFill="1" applyAlignment="1"/>
    <xf numFmtId="0" fontId="1" fillId="3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19600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topLeftCell="A13" workbookViewId="0">
      <selection activeCell="I44" sqref="I44"/>
    </sheetView>
  </sheetViews>
  <sheetFormatPr baseColWidth="10" defaultColWidth="11.5703125" defaultRowHeight="12.75" x14ac:dyDescent="0.2"/>
  <cols>
    <col min="1" max="1" width="16.42578125" style="1" customWidth="1"/>
    <col min="2" max="2" width="31.5703125" style="1" customWidth="1"/>
    <col min="3" max="3" width="18.28515625" style="2" customWidth="1"/>
    <col min="4" max="4" width="7.7109375" style="3" customWidth="1"/>
    <col min="5" max="5" width="9" style="4" customWidth="1"/>
    <col min="6" max="6" width="7.7109375" style="3" customWidth="1"/>
    <col min="7" max="7" width="5.7109375" style="23" customWidth="1"/>
    <col min="8" max="8" width="16.42578125" style="1" customWidth="1"/>
    <col min="9" max="9" width="32.7109375" style="1" customWidth="1"/>
    <col min="10" max="10" width="17.28515625" style="1" bestFit="1" customWidth="1"/>
    <col min="11" max="11" width="7.7109375" style="1" customWidth="1"/>
    <col min="12" max="12" width="12.7109375" style="1" bestFit="1" customWidth="1"/>
    <col min="13" max="13" width="7.7109375" style="1" customWidth="1"/>
    <col min="14" max="14" width="11.5703125" style="23"/>
    <col min="15" max="15" width="12.7109375" style="1" bestFit="1" customWidth="1"/>
    <col min="16" max="16" width="23.140625" style="1" customWidth="1"/>
    <col min="17" max="17" width="17.28515625" style="1" bestFit="1" customWidth="1"/>
    <col min="18" max="18" width="11.5703125" style="1"/>
    <col min="19" max="19" width="14" style="1" bestFit="1" customWidth="1"/>
    <col min="20" max="20" width="11.5703125" style="1"/>
    <col min="21" max="21" width="11.5703125" style="23"/>
    <col min="22" max="22" width="13.7109375" style="23" bestFit="1" customWidth="1"/>
    <col min="23" max="23" width="11.5703125" style="23"/>
    <col min="24" max="16384" width="11.5703125" style="1"/>
  </cols>
  <sheetData>
    <row r="1" spans="1:23" s="23" customFormat="1" ht="35.450000000000003" customHeight="1" x14ac:dyDescent="0.2">
      <c r="C1" s="24"/>
      <c r="D1" s="25"/>
      <c r="E1" s="26"/>
      <c r="F1" s="25"/>
    </row>
    <row r="2" spans="1:23" s="23" customFormat="1" ht="39" customHeight="1" x14ac:dyDescent="0.2">
      <c r="C2" s="24"/>
      <c r="D2" s="25"/>
      <c r="E2" s="26"/>
      <c r="F2" s="25"/>
    </row>
    <row r="3" spans="1:23" s="23" customFormat="1" x14ac:dyDescent="0.2">
      <c r="C3" s="24"/>
      <c r="D3" s="25"/>
      <c r="E3" s="26"/>
      <c r="F3" s="25"/>
    </row>
    <row r="4" spans="1:23" x14ac:dyDescent="0.2">
      <c r="A4" s="58" t="s">
        <v>18</v>
      </c>
      <c r="B4" s="58"/>
      <c r="C4" s="58"/>
      <c r="D4" s="58"/>
      <c r="E4" s="58"/>
      <c r="F4" s="58"/>
      <c r="H4" s="58" t="s">
        <v>19</v>
      </c>
      <c r="I4" s="58"/>
      <c r="J4" s="58"/>
      <c r="K4" s="58"/>
      <c r="L4" s="58"/>
      <c r="M4" s="58"/>
      <c r="O4" s="23"/>
      <c r="P4" s="23"/>
      <c r="U4" s="1"/>
      <c r="V4" s="1"/>
      <c r="W4" s="1"/>
    </row>
    <row r="5" spans="1:23" x14ac:dyDescent="0.2">
      <c r="A5" s="23"/>
      <c r="B5" s="23"/>
      <c r="C5" s="24"/>
      <c r="D5" s="25"/>
      <c r="E5" s="26"/>
      <c r="F5" s="25"/>
      <c r="H5" s="23"/>
      <c r="I5" s="23"/>
      <c r="J5" s="24"/>
      <c r="K5" s="25"/>
      <c r="L5" s="26"/>
      <c r="M5" s="25"/>
      <c r="O5" s="23"/>
      <c r="P5" s="23"/>
      <c r="U5" s="1"/>
      <c r="V5" s="1"/>
      <c r="W5" s="1"/>
    </row>
    <row r="6" spans="1:23" x14ac:dyDescent="0.2">
      <c r="A6" s="62" t="s">
        <v>0</v>
      </c>
      <c r="B6" s="62" t="s">
        <v>1</v>
      </c>
      <c r="C6" s="59" t="s">
        <v>2</v>
      </c>
      <c r="D6" s="59"/>
      <c r="E6" s="60" t="s">
        <v>3</v>
      </c>
      <c r="F6" s="60"/>
      <c r="H6" s="62" t="s">
        <v>0</v>
      </c>
      <c r="I6" s="62" t="s">
        <v>1</v>
      </c>
      <c r="J6" s="59" t="s">
        <v>2</v>
      </c>
      <c r="K6" s="59"/>
      <c r="L6" s="60" t="s">
        <v>3</v>
      </c>
      <c r="M6" s="60"/>
      <c r="O6" s="23"/>
      <c r="P6" s="23"/>
      <c r="U6" s="1"/>
      <c r="V6" s="1"/>
      <c r="W6" s="1"/>
    </row>
    <row r="7" spans="1:23" x14ac:dyDescent="0.2">
      <c r="A7" s="62"/>
      <c r="B7" s="62"/>
      <c r="C7" s="43" t="s">
        <v>4</v>
      </c>
      <c r="D7" s="5" t="s">
        <v>5</v>
      </c>
      <c r="E7" s="44" t="s">
        <v>6</v>
      </c>
      <c r="F7" s="5" t="s">
        <v>5</v>
      </c>
      <c r="H7" s="62"/>
      <c r="I7" s="62"/>
      <c r="J7" s="43" t="s">
        <v>4</v>
      </c>
      <c r="K7" s="5" t="s">
        <v>5</v>
      </c>
      <c r="L7" s="44" t="s">
        <v>6</v>
      </c>
      <c r="M7" s="5" t="s">
        <v>5</v>
      </c>
      <c r="O7" s="23"/>
      <c r="P7" s="23"/>
      <c r="U7" s="1"/>
      <c r="V7" s="1"/>
      <c r="W7" s="1"/>
    </row>
    <row r="8" spans="1:23" x14ac:dyDescent="0.2">
      <c r="A8" s="63" t="s">
        <v>7</v>
      </c>
      <c r="B8" s="6" t="s">
        <v>8</v>
      </c>
      <c r="C8" s="8">
        <v>30900456.510000005</v>
      </c>
      <c r="D8" s="7">
        <v>0.96646431931175081</v>
      </c>
      <c r="E8" s="8">
        <v>10</v>
      </c>
      <c r="F8" s="7">
        <v>0.76923076923076927</v>
      </c>
      <c r="H8" s="63" t="s">
        <v>7</v>
      </c>
      <c r="I8" s="6" t="s">
        <v>8</v>
      </c>
      <c r="J8" s="14">
        <v>105272401.72</v>
      </c>
      <c r="K8" s="7">
        <f>+J8/J11</f>
        <v>0.99730666054085948</v>
      </c>
      <c r="L8" s="48">
        <v>9</v>
      </c>
      <c r="M8" s="7">
        <f>+L8/L11</f>
        <v>0.81818181818181823</v>
      </c>
      <c r="O8" s="23"/>
      <c r="P8" s="23"/>
      <c r="U8" s="1"/>
      <c r="V8" s="1"/>
      <c r="W8" s="1"/>
    </row>
    <row r="9" spans="1:23" x14ac:dyDescent="0.2">
      <c r="A9" s="63"/>
      <c r="B9" s="6" t="s">
        <v>9</v>
      </c>
      <c r="C9" s="10">
        <v>1072225.6599999999</v>
      </c>
      <c r="D9" s="7">
        <v>3.3535680688249241E-2</v>
      </c>
      <c r="E9" s="10">
        <v>3</v>
      </c>
      <c r="F9" s="7">
        <v>0.23076923076923078</v>
      </c>
      <c r="H9" s="63"/>
      <c r="I9" s="6" t="s">
        <v>9</v>
      </c>
      <c r="J9" s="45">
        <v>284300.03000000003</v>
      </c>
      <c r="K9" s="7">
        <f>+J9/J11</f>
        <v>2.6933394591404998E-3</v>
      </c>
      <c r="L9" s="48">
        <v>2</v>
      </c>
      <c r="M9" s="7">
        <f>+L9/L11</f>
        <v>0.18181818181818182</v>
      </c>
      <c r="O9" s="23"/>
      <c r="P9" s="23"/>
      <c r="U9" s="1"/>
      <c r="V9" s="1"/>
      <c r="W9" s="1"/>
    </row>
    <row r="10" spans="1:23" x14ac:dyDescent="0.2">
      <c r="A10" s="63"/>
      <c r="B10" s="6" t="s">
        <v>10</v>
      </c>
      <c r="C10" s="10">
        <v>0</v>
      </c>
      <c r="D10" s="7">
        <v>0</v>
      </c>
      <c r="E10" s="10">
        <v>0</v>
      </c>
      <c r="F10" s="7">
        <v>0</v>
      </c>
      <c r="H10" s="63"/>
      <c r="I10" s="6" t="s">
        <v>10</v>
      </c>
      <c r="J10" s="45">
        <v>0</v>
      </c>
      <c r="K10" s="7">
        <f>+J10/J11</f>
        <v>0</v>
      </c>
      <c r="L10" s="48">
        <v>0</v>
      </c>
      <c r="M10" s="7">
        <f>+L10/L11</f>
        <v>0</v>
      </c>
      <c r="O10" s="23"/>
      <c r="P10" s="23"/>
      <c r="U10" s="1"/>
      <c r="V10" s="1"/>
      <c r="W10" s="1"/>
    </row>
    <row r="11" spans="1:23" x14ac:dyDescent="0.2">
      <c r="A11" s="63"/>
      <c r="B11" s="11" t="s">
        <v>11</v>
      </c>
      <c r="C11" s="12">
        <v>31972682.170000006</v>
      </c>
      <c r="D11" s="7">
        <v>1</v>
      </c>
      <c r="E11" s="13">
        <v>13</v>
      </c>
      <c r="F11" s="7">
        <v>1</v>
      </c>
      <c r="H11" s="63"/>
      <c r="I11" s="11" t="s">
        <v>11</v>
      </c>
      <c r="J11" s="12">
        <f>SUM(J8:J10)</f>
        <v>105556701.75</v>
      </c>
      <c r="K11" s="7">
        <v>1</v>
      </c>
      <c r="L11" s="13">
        <f>SUM(L8:L10)</f>
        <v>11</v>
      </c>
      <c r="M11" s="7">
        <v>1</v>
      </c>
      <c r="N11" s="26"/>
      <c r="O11" s="24"/>
      <c r="P11" s="23"/>
      <c r="U11" s="1"/>
      <c r="V11" s="1"/>
      <c r="W11" s="1"/>
    </row>
    <row r="12" spans="1:23" x14ac:dyDescent="0.2">
      <c r="A12" s="27"/>
      <c r="B12" s="23" t="s">
        <v>12</v>
      </c>
      <c r="C12" s="28"/>
      <c r="D12" s="29"/>
      <c r="E12" s="30"/>
      <c r="F12" s="31"/>
      <c r="H12" s="27"/>
      <c r="I12" s="23" t="s">
        <v>12</v>
      </c>
      <c r="J12" s="28"/>
      <c r="K12" s="29"/>
      <c r="L12" s="49"/>
      <c r="M12" s="31"/>
      <c r="O12" s="23"/>
      <c r="P12" s="23"/>
      <c r="U12" s="1"/>
      <c r="V12" s="1"/>
      <c r="W12" s="1"/>
    </row>
    <row r="13" spans="1:23" x14ac:dyDescent="0.2">
      <c r="A13" s="63" t="s">
        <v>13</v>
      </c>
      <c r="B13" s="6" t="s">
        <v>8</v>
      </c>
      <c r="C13" s="14">
        <v>3595591.31</v>
      </c>
      <c r="D13" s="7">
        <v>0.87981831839949709</v>
      </c>
      <c r="E13" s="8">
        <v>10</v>
      </c>
      <c r="F13" s="7">
        <v>0.76923076923076927</v>
      </c>
      <c r="H13" s="55" t="s">
        <v>13</v>
      </c>
      <c r="I13" s="6" t="s">
        <v>8</v>
      </c>
      <c r="J13" s="46">
        <v>106025128.23</v>
      </c>
      <c r="K13" s="7">
        <f>+J13/J17</f>
        <v>0.67893531339572688</v>
      </c>
      <c r="L13" s="48">
        <v>19</v>
      </c>
      <c r="M13" s="7">
        <f>+L13/L17</f>
        <v>0.24050632911392406</v>
      </c>
      <c r="O13" s="23"/>
      <c r="P13" s="23"/>
      <c r="U13" s="1"/>
      <c r="V13" s="1"/>
      <c r="W13" s="1"/>
    </row>
    <row r="14" spans="1:23" x14ac:dyDescent="0.2">
      <c r="A14" s="63"/>
      <c r="B14" s="6" t="s">
        <v>9</v>
      </c>
      <c r="C14" s="9">
        <v>491151.64</v>
      </c>
      <c r="D14" s="7">
        <v>0.12018168160050291</v>
      </c>
      <c r="E14" s="10">
        <v>3</v>
      </c>
      <c r="F14" s="7">
        <v>0.23076923076923078</v>
      </c>
      <c r="H14" s="56"/>
      <c r="I14" s="6" t="s">
        <v>9</v>
      </c>
      <c r="J14" s="45">
        <v>2696194.41</v>
      </c>
      <c r="K14" s="7">
        <f>+J14/J17</f>
        <v>1.7265167487071256E-2</v>
      </c>
      <c r="L14" s="48">
        <v>2</v>
      </c>
      <c r="M14" s="7">
        <f>+L14/L17</f>
        <v>2.5316455696202531E-2</v>
      </c>
      <c r="O14" s="23"/>
      <c r="P14" s="23"/>
      <c r="U14" s="1"/>
      <c r="V14" s="1"/>
      <c r="W14" s="1"/>
    </row>
    <row r="15" spans="1:23" x14ac:dyDescent="0.2">
      <c r="A15" s="63"/>
      <c r="B15" s="15" t="s">
        <v>14</v>
      </c>
      <c r="C15" s="9">
        <v>0</v>
      </c>
      <c r="D15" s="7">
        <v>0</v>
      </c>
      <c r="E15" s="10">
        <v>0</v>
      </c>
      <c r="F15" s="7">
        <v>0</v>
      </c>
      <c r="H15" s="56"/>
      <c r="I15" s="15" t="s">
        <v>14</v>
      </c>
      <c r="J15" s="45"/>
      <c r="K15" s="7">
        <f>+J15/J17</f>
        <v>0</v>
      </c>
      <c r="L15" s="48">
        <v>0</v>
      </c>
      <c r="M15" s="7">
        <f>+L15/L17</f>
        <v>0</v>
      </c>
      <c r="O15" s="23"/>
      <c r="P15" s="23"/>
      <c r="U15" s="1"/>
      <c r="V15" s="1"/>
      <c r="W15" s="1"/>
    </row>
    <row r="16" spans="1:23" x14ac:dyDescent="0.2">
      <c r="A16" s="63"/>
      <c r="B16" s="11" t="s">
        <v>11</v>
      </c>
      <c r="C16" s="9">
        <v>4086742.95</v>
      </c>
      <c r="D16" s="7">
        <v>1</v>
      </c>
      <c r="E16" s="13">
        <v>13</v>
      </c>
      <c r="F16" s="7">
        <v>1</v>
      </c>
      <c r="H16" s="56"/>
      <c r="I16" s="15" t="s">
        <v>20</v>
      </c>
      <c r="J16" s="45">
        <v>47442491.700000003</v>
      </c>
      <c r="K16" s="7"/>
      <c r="L16" s="48">
        <v>58</v>
      </c>
      <c r="M16" s="7"/>
      <c r="O16" s="23"/>
      <c r="P16" s="23"/>
      <c r="U16" s="1"/>
      <c r="V16" s="1"/>
      <c r="W16" s="1"/>
    </row>
    <row r="17" spans="1:23" x14ac:dyDescent="0.2">
      <c r="A17" s="27"/>
      <c r="B17" s="23"/>
      <c r="C17" s="32"/>
      <c r="D17" s="31"/>
      <c r="E17" s="30"/>
      <c r="F17" s="31"/>
      <c r="H17" s="57"/>
      <c r="I17" s="11" t="s">
        <v>11</v>
      </c>
      <c r="J17" s="9">
        <f>SUM(J13:J16)</f>
        <v>156163814.34</v>
      </c>
      <c r="K17" s="7">
        <v>1</v>
      </c>
      <c r="L17" s="13">
        <f>SUM(L13:L16)</f>
        <v>79</v>
      </c>
      <c r="M17" s="7">
        <v>1</v>
      </c>
      <c r="O17" s="23"/>
      <c r="P17" s="23"/>
      <c r="U17" s="1"/>
      <c r="V17" s="1"/>
      <c r="W17" s="1"/>
    </row>
    <row r="18" spans="1:23" x14ac:dyDescent="0.2">
      <c r="A18" s="63" t="s">
        <v>15</v>
      </c>
      <c r="B18" s="6" t="s">
        <v>8</v>
      </c>
      <c r="C18" s="8">
        <v>52924015.87999998</v>
      </c>
      <c r="D18" s="7">
        <v>0.97914728882963775</v>
      </c>
      <c r="E18" s="8">
        <v>76</v>
      </c>
      <c r="F18" s="7">
        <v>0.89411764705882357</v>
      </c>
      <c r="H18" s="27"/>
      <c r="I18" s="23"/>
      <c r="J18" s="32"/>
      <c r="K18" s="31"/>
      <c r="L18" s="49"/>
      <c r="M18" s="31"/>
      <c r="O18" s="23"/>
      <c r="P18" s="23"/>
      <c r="U18" s="1"/>
      <c r="V18" s="1"/>
      <c r="W18" s="1"/>
    </row>
    <row r="19" spans="1:23" x14ac:dyDescent="0.2">
      <c r="A19" s="63"/>
      <c r="B19" s="6" t="s">
        <v>9</v>
      </c>
      <c r="C19" s="10">
        <v>1127112.57</v>
      </c>
      <c r="D19" s="7">
        <v>2.0852711170362262E-2</v>
      </c>
      <c r="E19" s="10">
        <v>9</v>
      </c>
      <c r="F19" s="7">
        <v>0.10588235294117647</v>
      </c>
      <c r="H19" s="55" t="s">
        <v>15</v>
      </c>
      <c r="I19" s="6" t="s">
        <v>8</v>
      </c>
      <c r="J19" s="46">
        <v>60805182.650000006</v>
      </c>
      <c r="K19" s="7">
        <f>+J19/J24</f>
        <v>0.91393433873024266</v>
      </c>
      <c r="L19" s="48">
        <v>55</v>
      </c>
      <c r="M19" s="7">
        <f>+L19/L24</f>
        <v>0.88709677419354838</v>
      </c>
      <c r="O19" s="23"/>
      <c r="P19" s="23"/>
      <c r="U19" s="1"/>
      <c r="V19" s="1"/>
      <c r="W19" s="1"/>
    </row>
    <row r="20" spans="1:23" x14ac:dyDescent="0.2">
      <c r="A20" s="63"/>
      <c r="B20" s="6" t="s">
        <v>10</v>
      </c>
      <c r="C20" s="10">
        <v>0</v>
      </c>
      <c r="D20" s="7">
        <v>0</v>
      </c>
      <c r="E20" s="10">
        <v>0</v>
      </c>
      <c r="F20" s="7">
        <v>0</v>
      </c>
      <c r="H20" s="56"/>
      <c r="I20" s="6" t="s">
        <v>9</v>
      </c>
      <c r="J20" s="45">
        <v>5726054.96</v>
      </c>
      <c r="K20" s="7">
        <f>+J20/J24</f>
        <v>8.6065661269757329E-2</v>
      </c>
      <c r="L20" s="48">
        <v>3</v>
      </c>
      <c r="M20" s="7">
        <f>+L20/L24</f>
        <v>4.8387096774193547E-2</v>
      </c>
      <c r="O20" s="23"/>
      <c r="P20" s="23"/>
      <c r="U20" s="1"/>
      <c r="V20" s="1"/>
      <c r="W20" s="1"/>
    </row>
    <row r="21" spans="1:23" x14ac:dyDescent="0.2">
      <c r="A21" s="63"/>
      <c r="B21" s="6" t="s">
        <v>14</v>
      </c>
      <c r="C21" s="10">
        <v>0</v>
      </c>
      <c r="D21" s="7">
        <v>0</v>
      </c>
      <c r="E21" s="10">
        <v>0</v>
      </c>
      <c r="F21" s="7">
        <v>0</v>
      </c>
      <c r="H21" s="56"/>
      <c r="I21" s="6" t="s">
        <v>10</v>
      </c>
      <c r="J21" s="45"/>
      <c r="K21" s="7">
        <f>+J21/J24</f>
        <v>0</v>
      </c>
      <c r="L21" s="48"/>
      <c r="M21" s="7">
        <f>+L21/L24</f>
        <v>0</v>
      </c>
      <c r="O21" s="23"/>
      <c r="P21" s="23"/>
      <c r="U21" s="1"/>
      <c r="V21" s="1"/>
      <c r="W21" s="1"/>
    </row>
    <row r="22" spans="1:23" x14ac:dyDescent="0.2">
      <c r="A22" s="63"/>
      <c r="B22" s="11" t="s">
        <v>11</v>
      </c>
      <c r="C22" s="12">
        <v>54051128.449999981</v>
      </c>
      <c r="D22" s="7">
        <v>1</v>
      </c>
      <c r="E22" s="13">
        <v>85</v>
      </c>
      <c r="F22" s="7">
        <v>1</v>
      </c>
      <c r="H22" s="56"/>
      <c r="I22" s="6" t="s">
        <v>14</v>
      </c>
      <c r="J22" s="45"/>
      <c r="K22" s="7">
        <f>+J22/J24</f>
        <v>0</v>
      </c>
      <c r="L22" s="48"/>
      <c r="M22" s="7">
        <f>+L22/L24</f>
        <v>0</v>
      </c>
      <c r="O22" s="23"/>
      <c r="P22" s="23"/>
      <c r="U22" s="1"/>
      <c r="V22" s="1"/>
      <c r="W22" s="1"/>
    </row>
    <row r="23" spans="1:23" x14ac:dyDescent="0.2">
      <c r="A23" s="33"/>
      <c r="B23" s="34"/>
      <c r="C23" s="35"/>
      <c r="D23" s="36"/>
      <c r="E23" s="37"/>
      <c r="F23" s="36"/>
      <c r="H23" s="56"/>
      <c r="I23" s="15" t="s">
        <v>20</v>
      </c>
      <c r="J23" s="45">
        <v>177704.9</v>
      </c>
      <c r="K23" s="7"/>
      <c r="L23" s="48">
        <v>4</v>
      </c>
      <c r="M23" s="7"/>
      <c r="O23" s="23"/>
      <c r="P23" s="23"/>
      <c r="U23" s="1"/>
      <c r="V23" s="1"/>
      <c r="W23" s="1"/>
    </row>
    <row r="24" spans="1:23" ht="12.75" customHeight="1" x14ac:dyDescent="0.2">
      <c r="A24" s="61" t="s">
        <v>17</v>
      </c>
      <c r="B24" s="19" t="s">
        <v>14</v>
      </c>
      <c r="C24" s="42">
        <v>2304120.169999999</v>
      </c>
      <c r="D24" s="17">
        <v>1</v>
      </c>
      <c r="E24" s="18">
        <v>1569</v>
      </c>
      <c r="F24" s="17">
        <v>1</v>
      </c>
      <c r="H24" s="57"/>
      <c r="I24" s="11" t="s">
        <v>11</v>
      </c>
      <c r="J24" s="12">
        <f>SUM(J19:J22)</f>
        <v>66531237.610000007</v>
      </c>
      <c r="K24" s="7">
        <v>1</v>
      </c>
      <c r="L24" s="13">
        <f>SUM(L19:L23)</f>
        <v>62</v>
      </c>
      <c r="M24" s="7">
        <v>1</v>
      </c>
      <c r="O24" s="23"/>
      <c r="P24" s="23"/>
      <c r="U24" s="1"/>
      <c r="V24" s="1"/>
      <c r="W24" s="1"/>
    </row>
    <row r="25" spans="1:23" x14ac:dyDescent="0.2">
      <c r="A25" s="61"/>
      <c r="B25" s="20" t="s">
        <v>11</v>
      </c>
      <c r="C25" s="21">
        <v>2304120.169999999</v>
      </c>
      <c r="D25" s="17">
        <v>1</v>
      </c>
      <c r="E25" s="22">
        <v>1569</v>
      </c>
      <c r="F25" s="17">
        <v>1</v>
      </c>
      <c r="H25" s="33"/>
      <c r="I25" s="34"/>
      <c r="J25" s="35"/>
      <c r="K25" s="36"/>
      <c r="L25" s="50"/>
      <c r="M25" s="36"/>
      <c r="O25" s="23"/>
      <c r="P25" s="23"/>
      <c r="U25" s="1"/>
      <c r="V25" s="1"/>
      <c r="W25" s="1"/>
    </row>
    <row r="26" spans="1:23" x14ac:dyDescent="0.2">
      <c r="A26" s="23"/>
      <c r="B26" s="23"/>
      <c r="C26" s="24"/>
      <c r="D26" s="25"/>
      <c r="E26" s="26"/>
      <c r="F26" s="25"/>
      <c r="H26" s="61" t="s">
        <v>17</v>
      </c>
      <c r="I26" s="19" t="s">
        <v>14</v>
      </c>
      <c r="J26" s="42"/>
      <c r="K26" s="17">
        <v>1</v>
      </c>
      <c r="L26" s="51"/>
      <c r="M26" s="17">
        <f>+L26/L27</f>
        <v>0</v>
      </c>
      <c r="O26" s="23"/>
      <c r="P26" s="23"/>
      <c r="U26" s="1"/>
      <c r="V26" s="1"/>
      <c r="W26" s="1"/>
    </row>
    <row r="27" spans="1:23" x14ac:dyDescent="0.2">
      <c r="A27" s="54" t="s">
        <v>16</v>
      </c>
      <c r="B27" s="16" t="s">
        <v>9</v>
      </c>
      <c r="C27" s="42">
        <v>2494440.0999999987</v>
      </c>
      <c r="D27" s="17">
        <v>1</v>
      </c>
      <c r="E27" s="18">
        <v>559</v>
      </c>
      <c r="F27" s="17">
        <v>1</v>
      </c>
      <c r="H27" s="61"/>
      <c r="I27" s="20" t="s">
        <v>11</v>
      </c>
      <c r="J27" s="47">
        <v>2487636.64</v>
      </c>
      <c r="K27" s="17">
        <v>1</v>
      </c>
      <c r="L27" s="13">
        <v>1670</v>
      </c>
      <c r="M27" s="17">
        <v>1</v>
      </c>
      <c r="O27" s="23"/>
      <c r="P27" s="23"/>
      <c r="U27" s="1"/>
      <c r="V27" s="1"/>
      <c r="W27" s="1"/>
    </row>
    <row r="28" spans="1:23" x14ac:dyDescent="0.2">
      <c r="A28" s="54"/>
      <c r="B28" s="20" t="s">
        <v>11</v>
      </c>
      <c r="C28" s="21">
        <v>2494440.0999999987</v>
      </c>
      <c r="D28" s="17">
        <v>1</v>
      </c>
      <c r="E28" s="22">
        <v>559</v>
      </c>
      <c r="F28" s="17">
        <v>1</v>
      </c>
      <c r="H28" s="23"/>
      <c r="I28" s="23"/>
      <c r="J28" s="24"/>
      <c r="K28" s="25"/>
      <c r="L28" s="52"/>
      <c r="M28" s="25"/>
      <c r="O28" s="23"/>
      <c r="P28" s="23"/>
      <c r="U28" s="1"/>
      <c r="V28" s="1"/>
      <c r="W28" s="1"/>
    </row>
    <row r="29" spans="1:23" x14ac:dyDescent="0.2">
      <c r="A29" s="23"/>
      <c r="B29" s="23"/>
      <c r="C29" s="23"/>
      <c r="D29" s="23"/>
      <c r="E29" s="23"/>
      <c r="F29" s="23"/>
      <c r="H29" s="54" t="s">
        <v>16</v>
      </c>
      <c r="I29" s="16" t="s">
        <v>9</v>
      </c>
      <c r="J29" s="42"/>
      <c r="K29" s="17">
        <v>1</v>
      </c>
      <c r="L29" s="51"/>
      <c r="M29" s="17">
        <f>+L29/L30</f>
        <v>0</v>
      </c>
      <c r="O29" s="23"/>
      <c r="P29" s="23"/>
      <c r="U29" s="1"/>
      <c r="V29" s="1"/>
      <c r="W29" s="1"/>
    </row>
    <row r="30" spans="1:23" ht="15.75" x14ac:dyDescent="0.25">
      <c r="A30" s="23"/>
      <c r="B30" s="38" t="s">
        <v>21</v>
      </c>
      <c r="C30" s="39">
        <v>94909113.839999989</v>
      </c>
      <c r="D30" s="40"/>
      <c r="E30" s="41">
        <v>2239</v>
      </c>
      <c r="F30" s="23"/>
      <c r="H30" s="54"/>
      <c r="I30" s="20" t="s">
        <v>11</v>
      </c>
      <c r="J30" s="47">
        <v>2131714.08</v>
      </c>
      <c r="K30" s="17">
        <v>1</v>
      </c>
      <c r="L30" s="13">
        <v>458</v>
      </c>
      <c r="M30" s="17">
        <v>1</v>
      </c>
      <c r="O30" s="23"/>
      <c r="P30" s="23"/>
      <c r="U30" s="1"/>
      <c r="V30" s="1"/>
      <c r="W30" s="1"/>
    </row>
    <row r="31" spans="1:23" x14ac:dyDescent="0.2">
      <c r="A31" s="23"/>
      <c r="B31" s="23"/>
      <c r="C31" s="23"/>
      <c r="D31" s="23"/>
      <c r="E31" s="23"/>
      <c r="F31" s="23"/>
      <c r="H31" s="23"/>
      <c r="I31" s="23"/>
      <c r="J31" s="23"/>
      <c r="K31" s="23"/>
      <c r="L31" s="53"/>
      <c r="M31" s="23"/>
      <c r="O31" s="23"/>
      <c r="P31" s="23"/>
      <c r="U31" s="1"/>
      <c r="V31" s="1"/>
      <c r="W31" s="1"/>
    </row>
    <row r="32" spans="1:23" s="23" customFormat="1" ht="15.75" x14ac:dyDescent="0.25">
      <c r="C32" s="24"/>
      <c r="D32" s="25"/>
      <c r="E32" s="26"/>
      <c r="F32" s="25"/>
      <c r="I32" s="38" t="s">
        <v>22</v>
      </c>
      <c r="J32" s="39">
        <f>+J11+J17+J24+J30+J27</f>
        <v>332871104.41999996</v>
      </c>
      <c r="K32" s="40"/>
      <c r="L32" s="41">
        <f>+L11+L17+L24+L30+L27</f>
        <v>2280</v>
      </c>
    </row>
    <row r="33" spans="8:13" x14ac:dyDescent="0.2">
      <c r="H33" s="23"/>
      <c r="I33" s="23"/>
      <c r="J33" s="23"/>
      <c r="K33" s="23"/>
      <c r="L33" s="23"/>
      <c r="M33" s="23"/>
    </row>
    <row r="34" spans="8:13" x14ac:dyDescent="0.2">
      <c r="H34" s="23"/>
      <c r="I34" s="23"/>
      <c r="J34" s="23"/>
      <c r="K34" s="23"/>
      <c r="L34" s="23"/>
      <c r="M34" s="23"/>
    </row>
  </sheetData>
  <mergeCells count="20">
    <mergeCell ref="L6:M6"/>
    <mergeCell ref="H8:H11"/>
    <mergeCell ref="H26:H27"/>
    <mergeCell ref="H29:H30"/>
    <mergeCell ref="A27:A28"/>
    <mergeCell ref="H13:H17"/>
    <mergeCell ref="H19:H24"/>
    <mergeCell ref="A4:F4"/>
    <mergeCell ref="C6:D6"/>
    <mergeCell ref="E6:F6"/>
    <mergeCell ref="A24:A25"/>
    <mergeCell ref="A6:A7"/>
    <mergeCell ref="B6:B7"/>
    <mergeCell ref="A8:A11"/>
    <mergeCell ref="A13:A16"/>
    <mergeCell ref="A18:A22"/>
    <mergeCell ref="H4:M4"/>
    <mergeCell ref="H6:H7"/>
    <mergeCell ref="I6:I7"/>
    <mergeCell ref="J6:K6"/>
  </mergeCells>
  <pageMargins left="0.39370078740157483" right="0.19685039370078741" top="0.98425196850393704" bottom="0.98425196850393704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Adjudicado 2022 y 2023</vt:lpstr>
      <vt:lpstr>' Adjudicado 2022 y 2023'!Área_de_impresión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Nieto Arias</dc:creator>
  <cp:lastModifiedBy>Angela Monleon Lopez</cp:lastModifiedBy>
  <dcterms:created xsi:type="dcterms:W3CDTF">2020-01-21T11:22:27Z</dcterms:created>
  <dcterms:modified xsi:type="dcterms:W3CDTF">2024-03-25T12:27:58Z</dcterms:modified>
</cp:coreProperties>
</file>