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bookViews>
    <workbookView xWindow="0" yWindow="0" windowWidth="19200" windowHeight="4035" firstSheet="1" activeTab="1"/>
  </bookViews>
  <sheets>
    <sheet name="Introducción" sheetId="2" r:id="rId1"/>
    <sheet name="Contratación (C)" sheetId="32" r:id="rId2"/>
    <sheet name="C.R1" sheetId="72" r:id="rId3"/>
    <sheet name="C.R2" sheetId="73" r:id="rId4"/>
    <sheet name="C.R3" sheetId="75" r:id="rId5"/>
    <sheet name="C.R4" sheetId="76" r:id="rId6"/>
    <sheet name="C.R5" sheetId="77" r:id="rId7"/>
    <sheet name="C.R6" sheetId="78" r:id="rId8"/>
    <sheet name="C.R7" sheetId="79" r:id="rId9"/>
    <sheet name="C.R8" sheetId="80" r:id="rId10"/>
    <sheet name="C.R9" sheetId="101" r:id="rId11"/>
    <sheet name="C.R10" sheetId="81" r:id="rId12"/>
    <sheet name="C.R11" sheetId="82" r:id="rId13"/>
  </sheets>
  <externalReferences>
    <externalReference r:id="rId14"/>
  </externalReferences>
  <definedNames>
    <definedName name="_ftn2" localSheetId="0">Introducción!$A$101</definedName>
    <definedName name="_xlnm.Print_Area" localSheetId="2">'C.R1'!$A$1:$V$17</definedName>
    <definedName name="_xlnm.Print_Area" localSheetId="11">'C.R10'!$A$1:$V$12</definedName>
    <definedName name="_xlnm.Print_Area" localSheetId="12">'C.R11'!$A$1:$V$13</definedName>
    <definedName name="_xlnm.Print_Area" localSheetId="3">'C.R2'!$A$1:$V$17</definedName>
    <definedName name="_xlnm.Print_Area" localSheetId="4">'C.R3'!$A$1:$V$21</definedName>
    <definedName name="_xlnm.Print_Area" localSheetId="5">'C.R4'!$A$1:$V$20</definedName>
    <definedName name="_xlnm.Print_Area" localSheetId="6">'C.R5'!$A$1:$V$13</definedName>
    <definedName name="_xlnm.Print_Area" localSheetId="7">'C.R6'!$A$1:$V$15</definedName>
    <definedName name="_xlnm.Print_Area" localSheetId="8">'C.R7'!$A$1:$V$14</definedName>
    <definedName name="_xlnm.Print_Area" localSheetId="9">'C.R8'!$A$1:$V$13</definedName>
    <definedName name="_xlnm.Print_Area" localSheetId="10">'C.R9'!$A$1:$V$11</definedName>
    <definedName name="negative" localSheetId="2">'C.R1'!$E$40:$E$44</definedName>
    <definedName name="negative" localSheetId="11">'C.R10'!$E$35:$E$39</definedName>
    <definedName name="negative" localSheetId="12">'C.R11'!$E$36:$E$40</definedName>
    <definedName name="negative" localSheetId="3">'C.R2'!$E$40:$E$44</definedName>
    <definedName name="negative" localSheetId="4">'C.R3'!$E$44:$E$48</definedName>
    <definedName name="negative" localSheetId="5">'C.R4'!$E$43:$E$47</definedName>
    <definedName name="negative" localSheetId="6">'C.R5'!$E$36:$E$40</definedName>
    <definedName name="negative" localSheetId="7">'C.R6'!$E$38:$E$42</definedName>
    <definedName name="negative" localSheetId="8">'C.R7'!$E$37:$E$41</definedName>
    <definedName name="negative" localSheetId="9">'C.R8'!$E$36:$E$40</definedName>
    <definedName name="negative" localSheetId="10">'C.R9'!$E$34:$E$38</definedName>
    <definedName name="negative" localSheetId="1">[1]PR1!$C$54:$C$58</definedName>
    <definedName name="negative">#REF!</definedName>
    <definedName name="positive" localSheetId="2">'C.R1'!$D$40:$D$44</definedName>
    <definedName name="positive" localSheetId="11">'C.R10'!$D$35:$D$39</definedName>
    <definedName name="positive" localSheetId="12">'C.R11'!$D$36:$D$40</definedName>
    <definedName name="positive" localSheetId="3">'C.R2'!$D$40:$D$44</definedName>
    <definedName name="positive" localSheetId="4">'C.R3'!$D$44:$D$48</definedName>
    <definedName name="positive" localSheetId="5">'C.R4'!$D$43:$D$47</definedName>
    <definedName name="positive" localSheetId="6">'C.R5'!$D$36:$D$40</definedName>
    <definedName name="positive" localSheetId="7">'C.R6'!$D$38:$D$42</definedName>
    <definedName name="positive" localSheetId="8">'C.R7'!$D$37:$D$41</definedName>
    <definedName name="positive" localSheetId="9">'C.R8'!$D$36:$D$40</definedName>
    <definedName name="positive" localSheetId="10">'C.R9'!$D$34:$D$38</definedName>
    <definedName name="positive" localSheetId="1">[1]PR1!$B$54:$B$58</definedName>
    <definedName name="positive">#REF!</definedName>
    <definedName name="Risk_Likelihood__GROSS" localSheetId="2">#REF!</definedName>
    <definedName name="Risk_Likelihood__GROSS" localSheetId="11">#REF!</definedName>
    <definedName name="Risk_Likelihood__GROSS" localSheetId="12">#REF!</definedName>
    <definedName name="Risk_Likelihood__GROSS" localSheetId="3">#REF!</definedName>
    <definedName name="Risk_Likelihood__GROSS" localSheetId="4">#REF!</definedName>
    <definedName name="Risk_Likelihood__GROSS" localSheetId="5">#REF!</definedName>
    <definedName name="Risk_Likelihood__GROSS" localSheetId="6">#REF!</definedName>
    <definedName name="Risk_Likelihood__GROSS" localSheetId="7">#REF!</definedName>
    <definedName name="Risk_Likelihood__GROSS" localSheetId="8">#REF!</definedName>
    <definedName name="Risk_Likelihood__GROSS" localSheetId="9">#REF!</definedName>
    <definedName name="Risk_Likelihood__GROSS" localSheetId="10">#REF!</definedName>
    <definedName name="Risk_Likelihood__GROSS" localSheetId="1">'Contratación (C)'!#REF!</definedName>
    <definedName name="Risk_Likelihood__GRO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 i="82" l="1"/>
  <c r="U12" i="82" s="1"/>
  <c r="L12" i="82"/>
  <c r="T12" i="82" s="1"/>
  <c r="V12" i="82" s="1"/>
  <c r="E12" i="82"/>
  <c r="U11" i="82"/>
  <c r="T11" i="82"/>
  <c r="V11" i="82" s="1"/>
  <c r="N11" i="82"/>
  <c r="M11" i="82"/>
  <c r="L11" i="82"/>
  <c r="E11" i="82"/>
  <c r="M10" i="82"/>
  <c r="U10" i="82" s="1"/>
  <c r="L10" i="82"/>
  <c r="N10" i="82" s="1"/>
  <c r="E10" i="82"/>
  <c r="E13" i="82" s="1"/>
  <c r="U11" i="81"/>
  <c r="T11" i="81"/>
  <c r="V11" i="81" s="1"/>
  <c r="N11" i="81"/>
  <c r="M11" i="81"/>
  <c r="L11" i="81"/>
  <c r="E11" i="81"/>
  <c r="U10" i="81"/>
  <c r="V10" i="81" s="1"/>
  <c r="V12" i="81" s="1"/>
  <c r="T10" i="81"/>
  <c r="M10" i="81"/>
  <c r="L10" i="81"/>
  <c r="N10" i="81" s="1"/>
  <c r="N12" i="81" s="1"/>
  <c r="E10" i="81"/>
  <c r="E12" i="81" s="1"/>
  <c r="E11" i="101"/>
  <c r="M10" i="101"/>
  <c r="U10" i="101" s="1"/>
  <c r="L10" i="101"/>
  <c r="T10" i="101" s="1"/>
  <c r="V10" i="101" s="1"/>
  <c r="V11" i="101" s="1"/>
  <c r="E10" i="101"/>
  <c r="E13" i="80"/>
  <c r="M12" i="80"/>
  <c r="U12" i="80" s="1"/>
  <c r="L12" i="80"/>
  <c r="T12" i="80" s="1"/>
  <c r="V12" i="80" s="1"/>
  <c r="E12" i="80"/>
  <c r="M11" i="80"/>
  <c r="U11" i="80" s="1"/>
  <c r="L11" i="80"/>
  <c r="T11" i="80" s="1"/>
  <c r="V11" i="80" s="1"/>
  <c r="E11" i="80"/>
  <c r="M10" i="80"/>
  <c r="U10" i="80" s="1"/>
  <c r="L10" i="80"/>
  <c r="T10" i="80" s="1"/>
  <c r="E10" i="80"/>
  <c r="T13" i="79"/>
  <c r="M13" i="79"/>
  <c r="U13" i="79" s="1"/>
  <c r="L13" i="79"/>
  <c r="E13" i="79"/>
  <c r="M12" i="79"/>
  <c r="U12" i="79" s="1"/>
  <c r="L12" i="79"/>
  <c r="T12" i="79" s="1"/>
  <c r="V12" i="79" s="1"/>
  <c r="E12" i="79"/>
  <c r="U11" i="79"/>
  <c r="T11" i="79"/>
  <c r="V11" i="79" s="1"/>
  <c r="M11" i="79"/>
  <c r="L11" i="79"/>
  <c r="N11" i="79" s="1"/>
  <c r="E11" i="79"/>
  <c r="M10" i="79"/>
  <c r="U10" i="79" s="1"/>
  <c r="L10" i="79"/>
  <c r="T10" i="79" s="1"/>
  <c r="V10" i="79" s="1"/>
  <c r="E10" i="79"/>
  <c r="E14" i="79" s="1"/>
  <c r="U14" i="78"/>
  <c r="T14" i="78"/>
  <c r="V14" i="78" s="1"/>
  <c r="N14" i="78"/>
  <c r="M14" i="78"/>
  <c r="L14" i="78"/>
  <c r="E14" i="78"/>
  <c r="M13" i="78"/>
  <c r="U13" i="78" s="1"/>
  <c r="L13" i="78"/>
  <c r="T13" i="78" s="1"/>
  <c r="V13" i="78" s="1"/>
  <c r="E13" i="78"/>
  <c r="U12" i="78"/>
  <c r="M12" i="78"/>
  <c r="L12" i="78"/>
  <c r="T12" i="78" s="1"/>
  <c r="V12" i="78" s="1"/>
  <c r="E12" i="78"/>
  <c r="M11" i="78"/>
  <c r="U11" i="78" s="1"/>
  <c r="L11" i="78"/>
  <c r="T11" i="78" s="1"/>
  <c r="V11" i="78" s="1"/>
  <c r="E11" i="78"/>
  <c r="E15" i="78" s="1"/>
  <c r="M10" i="78"/>
  <c r="U10" i="78" s="1"/>
  <c r="L10" i="78"/>
  <c r="T10" i="78" s="1"/>
  <c r="V10" i="78" s="1"/>
  <c r="V15" i="78" s="1"/>
  <c r="E10" i="78"/>
  <c r="E13" i="77"/>
  <c r="M12" i="77"/>
  <c r="U12" i="77" s="1"/>
  <c r="L12" i="77"/>
  <c r="T12" i="77" s="1"/>
  <c r="V12" i="77" s="1"/>
  <c r="E12" i="77"/>
  <c r="M11" i="77"/>
  <c r="U11" i="77" s="1"/>
  <c r="L11" i="77"/>
  <c r="T11" i="77" s="1"/>
  <c r="V11" i="77" s="1"/>
  <c r="E11" i="77"/>
  <c r="M10" i="77"/>
  <c r="U10" i="77" s="1"/>
  <c r="L10" i="77"/>
  <c r="N10" i="77" s="1"/>
  <c r="E10" i="77"/>
  <c r="M19" i="76"/>
  <c r="U19" i="76" s="1"/>
  <c r="L19" i="76"/>
  <c r="N19" i="76" s="1"/>
  <c r="E19" i="76"/>
  <c r="U18" i="76"/>
  <c r="T18" i="76"/>
  <c r="V18" i="76" s="1"/>
  <c r="N18" i="76"/>
  <c r="M18" i="76"/>
  <c r="L18" i="76"/>
  <c r="E18" i="76"/>
  <c r="U17" i="76"/>
  <c r="T17" i="76"/>
  <c r="V17" i="76" s="1"/>
  <c r="N17" i="76"/>
  <c r="M17" i="76"/>
  <c r="L17" i="76"/>
  <c r="E17" i="76"/>
  <c r="U16" i="76"/>
  <c r="M16" i="76"/>
  <c r="L16" i="76"/>
  <c r="T16" i="76" s="1"/>
  <c r="V16" i="76" s="1"/>
  <c r="E16" i="76"/>
  <c r="U15" i="76"/>
  <c r="M15" i="76"/>
  <c r="L15" i="76"/>
  <c r="T15" i="76" s="1"/>
  <c r="V15" i="76" s="1"/>
  <c r="E15" i="76"/>
  <c r="M14" i="76"/>
  <c r="U14" i="76" s="1"/>
  <c r="L14" i="76"/>
  <c r="N14" i="76" s="1"/>
  <c r="E14" i="76"/>
  <c r="T13" i="76"/>
  <c r="M13" i="76"/>
  <c r="N13" i="76" s="1"/>
  <c r="L13" i="76"/>
  <c r="E13" i="76"/>
  <c r="T12" i="76"/>
  <c r="M12" i="76"/>
  <c r="U12" i="76" s="1"/>
  <c r="L12" i="76"/>
  <c r="E12" i="76"/>
  <c r="U11" i="76"/>
  <c r="T11" i="76"/>
  <c r="V11" i="76" s="1"/>
  <c r="M11" i="76"/>
  <c r="N11" i="76" s="1"/>
  <c r="L11" i="76"/>
  <c r="E11" i="76"/>
  <c r="U10" i="76"/>
  <c r="T10" i="76"/>
  <c r="V10" i="76" s="1"/>
  <c r="M10" i="76"/>
  <c r="L10" i="76"/>
  <c r="N10" i="76" s="1"/>
  <c r="E10" i="76"/>
  <c r="E20" i="76" s="1"/>
  <c r="M20" i="75"/>
  <c r="U20" i="75" s="1"/>
  <c r="L20" i="75"/>
  <c r="T20" i="75" s="1"/>
  <c r="V20" i="75" s="1"/>
  <c r="E20" i="75"/>
  <c r="U19" i="75"/>
  <c r="M19" i="75"/>
  <c r="L19" i="75"/>
  <c r="T19" i="75" s="1"/>
  <c r="V19" i="75" s="1"/>
  <c r="E19" i="75"/>
  <c r="U18" i="75"/>
  <c r="T18" i="75"/>
  <c r="V18" i="75" s="1"/>
  <c r="N18" i="75"/>
  <c r="M18" i="75"/>
  <c r="L18" i="75"/>
  <c r="E18" i="75"/>
  <c r="T17" i="75"/>
  <c r="M17" i="75"/>
  <c r="N17" i="75" s="1"/>
  <c r="L17" i="75"/>
  <c r="E17" i="75"/>
  <c r="U16" i="75"/>
  <c r="V16" i="75" s="1"/>
  <c r="T16" i="75"/>
  <c r="M16" i="75"/>
  <c r="N16" i="75" s="1"/>
  <c r="L16" i="75"/>
  <c r="E16" i="75"/>
  <c r="M15" i="75"/>
  <c r="U15" i="75" s="1"/>
  <c r="L15" i="75"/>
  <c r="T15" i="75" s="1"/>
  <c r="V15" i="75" s="1"/>
  <c r="E15" i="75"/>
  <c r="U14" i="75"/>
  <c r="T14" i="75"/>
  <c r="V14" i="75" s="1"/>
  <c r="M14" i="75"/>
  <c r="L14" i="75"/>
  <c r="N14" i="75" s="1"/>
  <c r="E14" i="75"/>
  <c r="T13" i="75"/>
  <c r="M13" i="75"/>
  <c r="N13" i="75" s="1"/>
  <c r="L13" i="75"/>
  <c r="E13" i="75"/>
  <c r="M12" i="75"/>
  <c r="U12" i="75" s="1"/>
  <c r="L12" i="75"/>
  <c r="N12" i="75" s="1"/>
  <c r="E12" i="75"/>
  <c r="U11" i="75"/>
  <c r="T11" i="75"/>
  <c r="V11" i="75" s="1"/>
  <c r="M11" i="75"/>
  <c r="L11" i="75"/>
  <c r="N11" i="75" s="1"/>
  <c r="E11" i="75"/>
  <c r="U10" i="75"/>
  <c r="N10" i="75"/>
  <c r="M10" i="75"/>
  <c r="L10" i="75"/>
  <c r="T10" i="75" s="1"/>
  <c r="V10" i="75" s="1"/>
  <c r="E10" i="75"/>
  <c r="E21" i="75" s="1"/>
  <c r="U16" i="73"/>
  <c r="T16" i="73"/>
  <c r="V16" i="73" s="1"/>
  <c r="M16" i="73"/>
  <c r="L16" i="73"/>
  <c r="N16" i="73" s="1"/>
  <c r="E16" i="73"/>
  <c r="M15" i="73"/>
  <c r="U15" i="73" s="1"/>
  <c r="L15" i="73"/>
  <c r="N15" i="73" s="1"/>
  <c r="E15" i="73"/>
  <c r="M14" i="73"/>
  <c r="U14" i="73" s="1"/>
  <c r="L14" i="73"/>
  <c r="T14" i="73" s="1"/>
  <c r="E14" i="73"/>
  <c r="M13" i="73"/>
  <c r="U13" i="73" s="1"/>
  <c r="L13" i="73"/>
  <c r="T13" i="73" s="1"/>
  <c r="E13" i="73"/>
  <c r="M12" i="73"/>
  <c r="U12" i="73" s="1"/>
  <c r="L12" i="73"/>
  <c r="N12" i="73" s="1"/>
  <c r="E12" i="73"/>
  <c r="U11" i="73"/>
  <c r="T11" i="73"/>
  <c r="V11" i="73" s="1"/>
  <c r="N11" i="73"/>
  <c r="M11" i="73"/>
  <c r="L11" i="73"/>
  <c r="E11" i="73"/>
  <c r="M10" i="73"/>
  <c r="U10" i="73" s="1"/>
  <c r="L10" i="73"/>
  <c r="T10" i="73" s="1"/>
  <c r="E10" i="73"/>
  <c r="E17" i="73" s="1"/>
  <c r="M16" i="72"/>
  <c r="U16" i="72" s="1"/>
  <c r="L16" i="72"/>
  <c r="N16" i="72" s="1"/>
  <c r="E16" i="72"/>
  <c r="U15" i="72"/>
  <c r="T15" i="72"/>
  <c r="V15" i="72" s="1"/>
  <c r="N15" i="72"/>
  <c r="M15" i="72"/>
  <c r="L15" i="72"/>
  <c r="E15" i="72"/>
  <c r="M14" i="72"/>
  <c r="U14" i="72" s="1"/>
  <c r="L14" i="72"/>
  <c r="T14" i="72" s="1"/>
  <c r="V14" i="72" s="1"/>
  <c r="E14" i="72"/>
  <c r="U13" i="72"/>
  <c r="M13" i="72"/>
  <c r="L13" i="72"/>
  <c r="T13" i="72" s="1"/>
  <c r="E13" i="72"/>
  <c r="M12" i="72"/>
  <c r="U12" i="72" s="1"/>
  <c r="L12" i="72"/>
  <c r="N12" i="72" s="1"/>
  <c r="E12" i="72"/>
  <c r="M11" i="72"/>
  <c r="U11" i="72" s="1"/>
  <c r="L11" i="72"/>
  <c r="T11" i="72" s="1"/>
  <c r="V11" i="72" s="1"/>
  <c r="E11" i="72"/>
  <c r="U10" i="72"/>
  <c r="T10" i="72"/>
  <c r="V10" i="72" s="1"/>
  <c r="N10" i="72"/>
  <c r="M10" i="72"/>
  <c r="L10" i="72"/>
  <c r="E10" i="72"/>
  <c r="E17" i="72" s="1"/>
  <c r="V13" i="72" l="1"/>
  <c r="T10" i="82"/>
  <c r="V10" i="82" s="1"/>
  <c r="V13" i="82" s="1"/>
  <c r="N12" i="82"/>
  <c r="N13" i="82" s="1"/>
  <c r="N10" i="101"/>
  <c r="N11" i="101" s="1"/>
  <c r="V10" i="80"/>
  <c r="V13" i="80" s="1"/>
  <c r="N11" i="80"/>
  <c r="N10" i="80"/>
  <c r="N13" i="80" s="1"/>
  <c r="N12" i="80"/>
  <c r="V14" i="79"/>
  <c r="V13" i="79"/>
  <c r="N13" i="79"/>
  <c r="N10" i="79"/>
  <c r="N14" i="79" s="1"/>
  <c r="N12" i="79"/>
  <c r="N11" i="78"/>
  <c r="N13" i="78"/>
  <c r="N10" i="78"/>
  <c r="N15" i="78" s="1"/>
  <c r="N12" i="78"/>
  <c r="N13" i="77"/>
  <c r="T10" i="77"/>
  <c r="V10" i="77" s="1"/>
  <c r="V13" i="77" s="1"/>
  <c r="N12" i="77"/>
  <c r="N11" i="77"/>
  <c r="V12" i="76"/>
  <c r="N20" i="76"/>
  <c r="U13" i="76"/>
  <c r="V13" i="76" s="1"/>
  <c r="V20" i="76" s="1"/>
  <c r="N15" i="76"/>
  <c r="T19" i="76"/>
  <c r="V19" i="76" s="1"/>
  <c r="T14" i="76"/>
  <c r="V14" i="76" s="1"/>
  <c r="N12" i="76"/>
  <c r="N16" i="76"/>
  <c r="N20" i="75"/>
  <c r="U13" i="75"/>
  <c r="V13" i="75" s="1"/>
  <c r="N15" i="75"/>
  <c r="N21" i="75" s="1"/>
  <c r="T12" i="75"/>
  <c r="V12" i="75" s="1"/>
  <c r="U17" i="75"/>
  <c r="V17" i="75" s="1"/>
  <c r="V21" i="75" s="1"/>
  <c r="N19" i="75"/>
  <c r="V14" i="73"/>
  <c r="V13" i="73"/>
  <c r="V10" i="73"/>
  <c r="V17" i="73" s="1"/>
  <c r="N13" i="73"/>
  <c r="T15" i="73"/>
  <c r="V15" i="73" s="1"/>
  <c r="T12" i="73"/>
  <c r="V12" i="73" s="1"/>
  <c r="N14" i="73"/>
  <c r="N10" i="73"/>
  <c r="N17" i="73" s="1"/>
  <c r="N17" i="72"/>
  <c r="N14" i="72"/>
  <c r="T16" i="72"/>
  <c r="V16" i="72" s="1"/>
  <c r="N13" i="72"/>
  <c r="T12" i="72"/>
  <c r="V12" i="72" s="1"/>
  <c r="V17" i="72" s="1"/>
  <c r="N11" i="72"/>
  <c r="I5" i="101" l="1"/>
  <c r="H5" i="101"/>
  <c r="G5" i="101"/>
  <c r="E5" i="101"/>
  <c r="C5" i="101"/>
  <c r="F14" i="32" l="1"/>
  <c r="G14" i="32" l="1"/>
  <c r="I5" i="82" l="1"/>
  <c r="H5" i="82"/>
  <c r="G5" i="82"/>
  <c r="E5" i="82"/>
  <c r="C5" i="82"/>
  <c r="I5" i="81"/>
  <c r="H5" i="81"/>
  <c r="G5" i="81"/>
  <c r="E5" i="81"/>
  <c r="C5" i="81"/>
  <c r="I5" i="80"/>
  <c r="H5" i="80"/>
  <c r="G5" i="80"/>
  <c r="E5" i="80"/>
  <c r="C5" i="80"/>
  <c r="I5" i="79"/>
  <c r="H5" i="79"/>
  <c r="G5" i="79"/>
  <c r="E5" i="79"/>
  <c r="C5" i="79"/>
  <c r="I5" i="78"/>
  <c r="H5" i="78"/>
  <c r="G5" i="78"/>
  <c r="E5" i="78"/>
  <c r="C5" i="78"/>
  <c r="I5" i="77"/>
  <c r="H5" i="77"/>
  <c r="G5" i="77"/>
  <c r="E5" i="77"/>
  <c r="C5" i="77"/>
  <c r="I5" i="76"/>
  <c r="H5" i="76"/>
  <c r="G5" i="76"/>
  <c r="E5" i="76"/>
  <c r="C5" i="76"/>
  <c r="I5" i="75"/>
  <c r="H5" i="75"/>
  <c r="G5" i="75"/>
  <c r="E5" i="75"/>
  <c r="C5" i="75"/>
  <c r="I5" i="73"/>
  <c r="H5" i="73"/>
  <c r="G5" i="73"/>
  <c r="E5" i="73"/>
  <c r="C5" i="73"/>
  <c r="I5" i="72" l="1"/>
  <c r="H5" i="72"/>
  <c r="G5" i="72"/>
  <c r="E5" i="72"/>
  <c r="C5" i="72"/>
  <c r="F16" i="32" l="1"/>
  <c r="G16" i="32"/>
  <c r="F13" i="32"/>
  <c r="G13" i="32"/>
  <c r="G7" i="32"/>
  <c r="F15" i="32"/>
  <c r="F9" i="32"/>
  <c r="F7" i="32"/>
  <c r="F11" i="32"/>
  <c r="G15" i="32"/>
  <c r="F12" i="32"/>
  <c r="G12" i="32"/>
  <c r="G11" i="32"/>
  <c r="F10" i="32"/>
  <c r="G10" i="32"/>
  <c r="G9" i="32"/>
  <c r="G8" i="32"/>
  <c r="F8" i="32"/>
  <c r="F6" i="32" l="1"/>
  <c r="F17" i="32" s="1"/>
  <c r="G6" i="32"/>
  <c r="G17" i="32" s="1"/>
</calcChain>
</file>

<file path=xl/sharedStrings.xml><?xml version="1.0" encoding="utf-8"?>
<sst xmlns="http://schemas.openxmlformats.org/spreadsheetml/2006/main" count="979" uniqueCount="431">
  <si>
    <t>INSTRUCCIONES DE USO DE LA HERRAMIENTA DE EVALUACIÓN RIESGO (MATRIZ DE RIESGOS)</t>
  </si>
  <si>
    <t>Introducción</t>
  </si>
  <si>
    <t>La matriz de riesgos diseñada se ha estructurado de la siguiente forma:</t>
  </si>
  <si>
    <t>1. Por método de gestión: 1. Subvenciones (S); 2. Contratación (C); 3. Convenios (CV); y 4. Medios propios (MP)</t>
  </si>
  <si>
    <t>2. Dentro de cada método de gestión se ofrecen de manera predefinida distintos riesgos y, dentro de cada uno de ellos, posibles indicadores de riesgo y controles.</t>
  </si>
  <si>
    <t>Para cada uno de los métodos de gestión se presenta una portada en la que se recogen a modo de resumen los distintos riesgos y su descripción completa, detallándose después cada riesgo en su hoja correspondiente junto a un listado de posibles indicadores de riesgo y de controles propuestos de forma orientativa para cada uno de ellos.</t>
  </si>
  <si>
    <t>Cada riesgo tiene una única referencia. Las letras hacen alusión al método de gestión en el que se ha identificado dicho riesgo (S.R, riesgo en subvenciones; C.R, riesgo en contratación; CV.R, riesgo en convenios ; y MP.R, riesgo en medios propios) y los números identifican una referencia secuencial (S.R1, S.R2, S.R3… C.R1, C.R2, C.R3… CV.R1, CV.R2, CV.R3… MP.R1, MP.R2, MP.R3…).</t>
  </si>
  <si>
    <t>De la misma manera, existe una única referencia para cada Indicador de riesgo (I) y para cada Control (C), habiéndose asignado números secuenciales a los indicadores de riesgo de cada uno de los riesgos (por ejemplo, los indicadores del riesgo S.R1 comienzan como S.I. 1.1., las del riesgo C.R2 como C.I. 2.1., etc…) y números secuenciales a los controles de cada uno de los riesgos (por ejemplo, los controles del riesgo S.R1 comienzan como S.C. 1.1., los del riesgo C.R2 como C.C. 2.1., etc…).</t>
  </si>
  <si>
    <t>NOTA:  Tanto los riesgos como los controles y los indicadores de riesgo predefinidos son solo ejemplos y el equipo de evaluación puede eliminarlos si no existen, modificarlos o añadir más hojas o filas, en cada caso, si hay otros riesgos identificados u otros indicadores de riesgo o controles en marcha para combatir los riesgos identificados. El ejercicio de evaluación puede resultar más fácil si se establece una correlación con los controles actualmente en marcha que ya están descritos o enumerados, por ejemplo, en la descripción del sistema de control interno de gestión o de nivel 1 de la entidad o en sus manuales de procedimientos de gestión y control. En todo caso, una vez realizados todos los cambios oportunos deben de respetarse los órdenes secuenciales anteriormente indicados.</t>
  </si>
  <si>
    <t>Definiciones</t>
  </si>
  <si>
    <t>En la matriz nos encontramos con los siguientes conceptos:</t>
  </si>
  <si>
    <t>Riesgo</t>
  </si>
  <si>
    <t>Contratiempo/evento adverso, junto con sus consecuencias negativas asociadas.</t>
  </si>
  <si>
    <t>Impacto del riesgo</t>
  </si>
  <si>
    <t>Impacto o coste (tanto económico como de reputación, operativo o en otros términos) que tendría para la organización el hecho de que el riesgo llegara a materializarse. Debe de valorarse de 1 a 4 de acuerdo con los siguientes criterios:</t>
  </si>
  <si>
    <t>Impacto limitado</t>
  </si>
  <si>
    <t>El coste para la organización de que el riesgo se materializara sería limitado o bajo, tanto desde un punto de vista económico, como reputacional u operativo (por ejemplo, supondría un trabajo adicional que retrasa otros procesos).</t>
  </si>
  <si>
    <t>Impacto medio</t>
  </si>
  <si>
    <t>El coste para la organización de que el riesgo se materializara sería medio debido a que el carácter del riesgo no es especialmente significativo, tanto desde un punto de vista económico, como reputacional u operativo (por ejemplo, retrasaría la consecución del hito u objetivo no crítico).</t>
  </si>
  <si>
    <t>Impacto significativo</t>
  </si>
  <si>
    <t>El coste para la organización de que el riesgo se materializara sería significativo debido a que el carácter del riesgo es especialmente relevante o porque hay varios beneficiarios involucrados, tanto desde un punto de vista económico, como reputacional u operativo (por ejemplo, pondría en peligro la consecución del hito u objetivo no crítico o retrasaría la consecución del hito u objetivo crítico o hito u objetivo CID).</t>
  </si>
  <si>
    <t>Impacto grave</t>
  </si>
  <si>
    <t>El coste para la organización de que el riesgo se materializara sería grave, tanto desde un punto de vista económico, como reputacional (por ejemplo, percepción negativa en los medios de comunicación o derivar en una investigación oficial de las partes interesadas) u operativo (por ejemplo, pondría en peligro la consecución del hito u objetivo crítico o hito u objetivo CID).</t>
  </si>
  <si>
    <t>Probabilidad del riesgo</t>
  </si>
  <si>
    <t>Probabilidad de que el riesgo se materialice. Debe de valorarse de 1 a 4 de acuerdo a los siguientes criterios:</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</si>
  <si>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</si>
  <si>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</si>
  <si>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</si>
  <si>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</si>
  <si>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</si>
  <si>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</si>
  <si>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</si>
  <si>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</si>
  <si>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Controles</t>
  </si>
  <si>
    <t>Controles diseñados e implantados para mitigar el riesgo de los indicadores de cada uno de los riesgos.</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</si>
  <si>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</si>
  <si>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</si>
  <si>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</si>
  <si>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Controles a implementar por la entidad para reducir el riesgo neto a unos niveles de riesgo objetivo aceptables.</t>
  </si>
  <si>
    <t>RIESGO OBJETIVO O RESIDUAL</t>
  </si>
  <si>
    <r>
      <t>Nivel de riesgo de cada uno de los riesgos predefinidos en la herramienta y de los indicadores asociados a ellos, calculado teniendo en cuenta el efecto de los controles previstos por la entidad para redu</t>
    </r>
    <r>
      <rPr>
        <sz val="11"/>
        <rFont val="Calibri"/>
        <family val="2"/>
      </rPr>
      <t>cir el riesgo neto.</t>
    </r>
  </si>
  <si>
    <t>Instrucciones para cumplimentar la matriz</t>
  </si>
  <si>
    <t>El equipo de autoevaluación debe de rellenar únicamente las casillas en gris.</t>
  </si>
  <si>
    <t>Los textos de las celdas en blanco correspondientes a las denominaciones y descripciones de los riesgos, los indicadores de riesgo y los controles también pueden modificarse por el equipo de autoevaluación para adaptarlos a la realidad de su gestión.</t>
  </si>
  <si>
    <t>Tal y como se ha indicado, tanto los riesgos predefinidos para cada uno de los métodos de gestión como los indicadores asociados a ellos son sólo ejemplos y cada entidad debe de adaptarlos a la realidad de su gestión. En caso de que se añadan nuevos riesgos (hojas) o indicadores de riesgo (filas), debe revisarse que las fórmulas correspondientes a las columnas de riesgo bruto, riesgo neto y riesgo objetivo de las filas finalmente establecidas están correctamente definidas, tomándose como referencia  las fórmulas iniciales de la hoja de trabajo.
Las celdas de "Resultado de la Autoevaluación" que aparecen en las carátulas de cada uno de los métodos de gestión se calculan directamente al estar vinculadas con los resultados de las pestañas donde se desarrolla cada uno de los riesgos, por lo que su formulación también deberá revisarse en caso de que se modifiquen las distintas hojas de trabajo.</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</si>
  <si>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</si>
  <si>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</si>
  <si>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</si>
  <si>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</si>
  <si>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</si>
  <si>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</si>
  <si>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r>
      <t xml:space="preserve">Para los distintos controles asociados a cada una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(eligiendo entre "Sí" o "No" en el menú desplegable)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seleccionar “No” por no haber ningún control constatado, la casilla se marcará automáticamente en rojo por lo que, independientemente de la valoración final del riesgo, se recomienda tomar medidas encaminadas a implantar sistemas de control dirigidos a paliar el riesgo de ese indicador en concreto.
De la misma manera, en caso de seleccionar “Bajo” en el grado de confianza en la eficacia del control, la casilla se marcará automáticamente en rojo por lo que, independientemente de la valoración final del riesgo, se recomienda que se tomen medidas para mejorar estos controles.
Por último, si no hay evidencias de que el control se haya efectuado y en la casilla de implementación se ha seleccionado “No”, es obvio que este control no se podrá evaluar, dejándose la casilla de la eficacia del control sin rellenar.</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</si>
  <si>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</si>
  <si>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</si>
  <si>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(nuevos controles previstos, persona o unidad responsable y plazo de aplicación), de acuerdo con las reglas que se indican en el apartado Conclusión.
Teniendo en cuenta estos nuevos controles a implementar por la entidad,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</si>
  <si>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t>
    </r>
  </si>
  <si>
    <t>Resultados</t>
  </si>
  <si>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</si>
  <si>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</si>
  <si>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</si>
  <si>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</si>
  <si>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</si>
  <si>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</si>
  <si>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</si>
  <si>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</si>
  <si>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</si>
  <si>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</si>
  <si>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</si>
  <si>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</si>
  <si>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Conclusión</t>
  </si>
  <si>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Por lo tanto, en función de la puntuación del riesgo neto obtenida, la entidad deberá incluir controles adicionales (plan de acción), de acuerdo con las siguientes reglas:
- Si el riesgo neto total es bajo (aceptable), en principio, no será necesario incluir controles adicionales a los ya existentes,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y medidas adicionales que se prevé aplicar con indicación de la unidad/persona responsable y del plazo para su puesta en práctica. Se considera adecuado un periodo a medio o corto plazo, en función de la naturaleza de las medidas, debiéndose tratar, en todo caso, de un plazo inferior a un año.
- Si es riesgo neto total es alto (grave), deben incluirse los controles y medidas adicionales que se van a aplicar con indicación con indicación de la unidad/persona responsable y del plazo para su puesta en práctica. En caso de riesgo neto alto se deberá actuar de manera inmediata, por lo que el plazo límite para la aplicación de los controles y medidas previstos debe ser lo más reducido posible. 
Si bien es la puntuación del riesgo total neto de cada riesgo (el promedio de sus indicadores de riesgo) la que determina, principalmente, las actuaciones a realizar, la matriz ofrece la puntuación de cada indicador de riesgo a efectos de orientar a la entidad sobre las necesidades de control o hacia dónde dirigir el plan de acción. Por tanto, debe tenerse en cuenta que los controles y medidas de mejora propuestos deben dirigirse a paliar los riesgos en aquellos indicadores concretos en que no existen controles o los controles existentes no resultan eficaces.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y hojas correspondientes a nuevos riesgos, deberá de verificarse que la fórmula queda actualizada).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fraude, corrupción, conflictos de interés o doble financiación. 
- Si el riesgo neto total obtuvo una puntuación de significativo o de grave se realizará una revisión de la evaluación una vez transcurrido el plazo límite establecido para la implementación de los controles y medidas adicionales. En el caso de riesgo neto grave debe ser de forma inmediata, en el plazo más breve posible. 
Asimismo, se deberá proceder inmediatamente a la revisión de las partes pertinentes de la autoevaluación si aparece cualquier nuevo caso de fraude o si se producen cambios significativos en el entorno de la entidad tales como modificaciones normativas, cambios de procedimiento, tecnología, personal, etc...</t>
  </si>
  <si>
    <t>Fuentes:</t>
  </si>
  <si>
    <t>La metodología utilizada en estas matrices de riesgo se basa en la contenida en las orientaciones de la Comisión Europea para la Evaluación del riesgo de fraude y medidas efectivas y proporcionadas contra el fraude, de 16 de junio de 2014 (EGESIF_14-0021-00).</t>
  </si>
  <si>
    <t>DESCRIPCIÓN DEL RIESGO</t>
  </si>
  <si>
    <t>RESULTADO DE LA AUTOEVALUACIÓN</t>
  </si>
  <si>
    <t>Ref. del riesgo</t>
  </si>
  <si>
    <t>Denominación del riesgo</t>
  </si>
  <si>
    <t>Descripción del riesgo</t>
  </si>
  <si>
    <t>¿A quién afecta este riesgo? 
(Entidad decisora (ED) / Entidad ejecutora (EE) / Beneficiarios (BF) / Contratistas (C) / Terceros (T))</t>
  </si>
  <si>
    <t>¿Es el riesgo interno, externo o resultado de una colusión?</t>
  </si>
  <si>
    <t>COEFICIENTE TOTAL 
RIESGO NETO</t>
  </si>
  <si>
    <t>COEFICIENTE TOTAL 
RIESGO OBJETIVO</t>
  </si>
  <si>
    <t>Doble financiación</t>
  </si>
  <si>
    <t>Incumplimiento de la prohibición de doble financiación.</t>
  </si>
  <si>
    <t>No se cumple lo estipulado en la normativa nacional o europea respecto a las obligaciones de información y publicidad.</t>
  </si>
  <si>
    <t>No se garantiza la conservación de toda la documentación y registros contables para disponer de una pista de auditoría adecuada</t>
  </si>
  <si>
    <t>Sí</t>
  </si>
  <si>
    <t>Alto</t>
  </si>
  <si>
    <t xml:space="preserve">¿A quién afecta este riesgo? 
</t>
  </si>
  <si>
    <t>No</t>
  </si>
  <si>
    <t>Medio</t>
  </si>
  <si>
    <t>Bajo</t>
  </si>
  <si>
    <t>INDICADORES DE RIESGO</t>
  </si>
  <si>
    <t xml:space="preserve"> CONTROLES EXISTENTES</t>
  </si>
  <si>
    <t>PLAN DE ACCIÓN</t>
  </si>
  <si>
    <t>RIESGO OBJETIVO</t>
  </si>
  <si>
    <t>Ref. Indicador Riesgo</t>
  </si>
  <si>
    <t>Indicador de riesgo</t>
  </si>
  <si>
    <t>Impacto del riesgo BRUTO</t>
  </si>
  <si>
    <t>Probabilidad del riesgo BRUTO</t>
  </si>
  <si>
    <t>Puntuación del riesgo BRUTO</t>
  </si>
  <si>
    <t>Ref. Control</t>
  </si>
  <si>
    <t>Descripción del control</t>
  </si>
  <si>
    <t>¿Hay constancia de la implementación del control?</t>
  </si>
  <si>
    <t>¿Qué grado de confianza merece la eficacia de este control?</t>
  </si>
  <si>
    <t>Efecto combinado de los controles sobre el IMPACTO del riesgo BRUTO, teniendo en cuenta los niveles de confianza</t>
  </si>
  <si>
    <t>Efecto combinado de los controles sobre la PROBABILIDAD del riesgo BRUTO, teniendo en cuenta los niveles de confianza</t>
  </si>
  <si>
    <t>Impacto del riesgo NETO</t>
  </si>
  <si>
    <t>Probabilidad del riesgo NETO</t>
  </si>
  <si>
    <t>Puntuación del riesgo NETO</t>
  </si>
  <si>
    <t>Nuevo control previsto</t>
  </si>
  <si>
    <t>Persona/unidad responsable</t>
  </si>
  <si>
    <t>Plazo de aplicación</t>
  </si>
  <si>
    <t>Efecto combinado de los nuevos controles previstos sobre el IMPACTO del riesgo NETO</t>
  </si>
  <si>
    <t>Efecto combinado de los nuevos controles previstos sobre la PROBABILIDAD del riesgo NETO</t>
  </si>
  <si>
    <t>Impacto del riesgo OBJETIVO</t>
  </si>
  <si>
    <t>Probabilidad del riesgo OBJETIVO</t>
  </si>
  <si>
    <t>Puntuación del riesgo OBJETIVO</t>
  </si>
  <si>
    <t>COEFICIENTE TOTAL RIESGO BRUTO</t>
  </si>
  <si>
    <t>COEFICIENTE TOTAL RIESGO NETO</t>
  </si>
  <si>
    <t>COEFICIENTE TOTAL RIESGO OBJETIVO</t>
  </si>
  <si>
    <t>C.R1</t>
  </si>
  <si>
    <t xml:space="preserve">Limitación de la concurrencia </t>
  </si>
  <si>
    <t>Manipulación del procedimiento de preparación y/o adjudicación, limitándose el acceso a la contratación pública en condiciones de igualdad y no discriminación a todos los licitadores.</t>
  </si>
  <si>
    <t>ED/EE</t>
  </si>
  <si>
    <t>C.R2</t>
  </si>
  <si>
    <t>Prácticas colusorias en las ofertas</t>
  </si>
  <si>
    <t>Distintas empresas acuerdan en secreto manipular el proceso de licitación para limitar o eliminar la competencia entre ellas, por lo general con la finalidad de incrementar artificialmente los precios o reducir la calidad de los bienes o servicios.</t>
  </si>
  <si>
    <t>C.R3</t>
  </si>
  <si>
    <t>Conflicto de interés</t>
  </si>
  <si>
    <t>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t>
  </si>
  <si>
    <t>C.R4</t>
  </si>
  <si>
    <t xml:space="preserve">Manipulación en la valoración técnica o económica de las ofertas presentadas </t>
  </si>
  <si>
    <t>Manipulación del procedimiento de contratación en favor de un licitante o en detrimento de otro o varios.</t>
  </si>
  <si>
    <t>C.R5</t>
  </si>
  <si>
    <t>Fraccionamiento fraudulento del contrato</t>
  </si>
  <si>
    <t>Fraccionamiento del contrato en dos o más procedimientos con idéntico adjudicatario evitando la utilización de un procedimiento que, en base a la cuantía total, hubiese requerido mayores garantías de concurrencia y de publicidad.</t>
  </si>
  <si>
    <t>C.R6</t>
  </si>
  <si>
    <t>Incumplimientos en la formalización del contrato</t>
  </si>
  <si>
    <t>Irregularidades en la formalización del contrato de manera que no se ajusta con exactitud a las condiciones de la licitación o se alteran los términos de la adjudicación.</t>
  </si>
  <si>
    <t>C.R7</t>
  </si>
  <si>
    <t>Incumplimientos o deficiencias en la ejecución del contrato</t>
  </si>
  <si>
    <t>El contratista incumple las especificaciones del contrato durante su ejecución</t>
  </si>
  <si>
    <t>C.R8</t>
  </si>
  <si>
    <t xml:space="preserve">Falsedad documental </t>
  </si>
  <si>
    <t>El licitador incurre en falsedad para poder acceder al procedimiento de licitación y/o se aprecia falsedad en la documentación presentada para obtener el pago del precio.</t>
  </si>
  <si>
    <t>C.R9</t>
  </si>
  <si>
    <t>C.R10</t>
  </si>
  <si>
    <t xml:space="preserve">Incumplimiento de las obligaciones de información, comunicación y publicidad </t>
  </si>
  <si>
    <t>C.R11</t>
  </si>
  <si>
    <t>Pérdida de pista de auditoría</t>
  </si>
  <si>
    <t>RIESGO TOTAL MÉTODO GESTIÓN 
(CONTRATACIÓN)</t>
  </si>
  <si>
    <t>C.I. 1.1</t>
  </si>
  <si>
    <r>
      <rPr>
        <b/>
        <i/>
        <sz val="9"/>
        <color theme="1"/>
        <rFont val="Calibri"/>
        <family val="2"/>
        <scheme val="minor"/>
      </rPr>
      <t xml:space="preserve">Pliegos de cláusulas técnicas o administrativas redactados a favor de un licitador.
</t>
    </r>
    <r>
      <rPr>
        <sz val="9"/>
        <color theme="1"/>
        <rFont val="Calibri"/>
        <family val="2"/>
        <scheme val="minor"/>
      </rPr>
      <t xml:space="preserve">Limitación de la concurrencia, por ejemplo, definiéndose en los pliegos el producto de una marca concreta en lugar de un producto genérico, existiendo una similitud constatable entre las características fijadas en los pliegos y los servicios y/o productos del contratista adjudictario, estableciendo especificaciones excesivamente restrictivas  para excluir a otros licitadores cualificados o para justificar el recurso injustificado a una única fuente de adquisición evitando así la competencia.
</t>
    </r>
  </si>
  <si>
    <t>C.C. 1.1</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</si>
  <si>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cuando proceda,  y medidas dirigidas a garantizar su cumplimiento.
● Establecer y dar publicidad a un sistema de denuncias de los comportamientos supuestamente fraudulentos.</t>
  </si>
  <si>
    <t>C.I. 1.2</t>
  </si>
  <si>
    <r>
      <rPr>
        <b/>
        <i/>
        <sz val="9"/>
        <color theme="1"/>
        <rFont val="Calibri"/>
        <family val="2"/>
        <scheme val="minor"/>
      </rPr>
      <t xml:space="preserve">Los pliegos presentan prescripciones más restrictivas o más generales que las aprobadas en procedimientos previos similares. 
</t>
    </r>
    <r>
      <rPr>
        <sz val="9"/>
        <color theme="1"/>
        <rFont val="Calibri"/>
        <family val="2"/>
        <scheme val="minor"/>
      </rPr>
      <t xml:space="preserve">Pliegos con cláusulas o requisitos más restrictivos (por ejemplo, elevando las requisitos de solvencia económica o financiera, o técnica o profesional, etc...) o más generales (definición vaga de las obras, bienes o servicios a contratar) que lo establecido en procedimientos de similares características, restringiendo la concurrencia o buscando favorecer a un licitador. </t>
    </r>
  </si>
  <si>
    <t>C.C. 1.2</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</si>
  <si>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o demasiado generales.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</si>
  <si>
    <t>C.I. 1.3</t>
  </si>
  <si>
    <r>
      <rPr>
        <b/>
        <i/>
        <sz val="9"/>
        <color theme="1"/>
        <rFont val="Calibri"/>
        <family val="2"/>
        <scheme val="minor"/>
      </rPr>
      <t xml:space="preserve">Presentación de una única oferta o el número de licitadores es anormalmente bajo, según el tipo de procedimiento de contratación.
</t>
    </r>
    <r>
      <rPr>
        <sz val="9"/>
        <color theme="1"/>
        <rFont val="Calibri"/>
        <family val="2"/>
        <scheme val="minor"/>
      </rPr>
      <t xml:space="preserve">Esta situación puede producirse, entre otros,  como consecuencia de que las especificaciones se han pactado con un licitador o como consecuencia del incumplimiento del requisito de solicitud de ofertas a un número mínimo de empresas capacitadas para la realización del objeto del contrato, según el tipo de procedimiento de contratación . </t>
    </r>
  </si>
  <si>
    <t>C.C. 1.3</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</si>
  <si>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</si>
  <si>
    <t>C.I. 1.4</t>
  </si>
  <si>
    <r>
      <rPr>
        <b/>
        <i/>
        <sz val="9"/>
        <color theme="1"/>
        <rFont val="Calibri"/>
        <family val="2"/>
        <scheme val="minor"/>
      </rPr>
      <t xml:space="preserve">El procedimiento de contratación se declara desierto y vuelve a convocarse a pesar de que se recibieron ofertas admisibles de acuerdo con los criterios que figuran en los pliegos.
</t>
    </r>
    <r>
      <rPr>
        <sz val="9"/>
        <color theme="1"/>
        <rFont val="Calibri"/>
        <family val="2"/>
        <scheme val="minor"/>
      </rPr>
      <t>Un procedimiento se declara desierto, a pesar de que existen ofertas que cumplen los criterios para ser admitidas en el procedimiento, y se vuelve a convocar restringiendo los requisitos en beneficio de un licitador en concreto.</t>
    </r>
  </si>
  <si>
    <t>C.C. 1.4</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</si>
  <si>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Dejar constancia en un acta de las ofertas presentadas y de la adecuación de la documentación presentada.</t>
  </si>
  <si>
    <t>C.I. 1.5</t>
  </si>
  <si>
    <r>
      <rPr>
        <b/>
        <i/>
        <sz val="9"/>
        <color theme="1"/>
        <rFont val="Calibri"/>
        <family val="2"/>
        <scheme val="minor"/>
      </rPr>
      <t>La publicidad de los procedimientos es incompleta, irregular o limitada  y/o insuficiencia o incumplimiento de plazos para la recepción de ofertas.</t>
    </r>
    <r>
      <rPr>
        <b/>
        <sz val="9"/>
        <color theme="1"/>
        <rFont val="Calibri"/>
        <family val="2"/>
        <scheme val="minor"/>
      </rPr>
      <t xml:space="preserve"> 
</t>
    </r>
    <r>
      <rPr>
        <sz val="9"/>
        <color theme="1"/>
        <rFont val="Calibri"/>
        <family val="2"/>
        <scheme val="minor"/>
      </rPr>
      <t>El procedimiento no cumple con los requisitos de información y publicidad mínimos</t>
    </r>
    <r>
      <rPr>
        <b/>
        <sz val="9"/>
        <color theme="1"/>
        <rFont val="Calibri"/>
        <family val="2"/>
        <scheme val="minor"/>
      </rPr>
      <t xml:space="preserve"> </t>
    </r>
    <r>
      <rPr>
        <sz val="9"/>
        <color theme="1"/>
        <rFont val="Calibri"/>
        <family val="2"/>
        <scheme val="minor"/>
      </rPr>
      <t>requeridos para el anuncio de la convocatoria en la normativa aplicable con el fin de asegurar la transparencia y el acceso público a la información, y/o  en los pliegos no se determinan con exactitud los plazos para la presentación de proposiciones, se fijan unos plazos excesivamente reducidos que puedan conllevar la limitación de la concurrencia o no se establece de forma exacta qué documentos concretos debe presentar el licitador en su proposición para que esta sea admitida en el procedimiento. También puede ocurrir que se abran ofertas antes de plazo o que se acepten ofertas presentadas  fuera de plazo. Debe tenerse en cuenta las especialidades establecidas en el Real Decreto-ley 36/2020 sobre aplicación de procedimientos de adjudicación simplificados, tramitación de urgencia y reducción de plazos para los contratos financiados con fondos procedentes de PRTR.</t>
    </r>
  </si>
  <si>
    <t>C.C. 1.5</t>
  </si>
  <si>
    <t>● Disponer de un procedimiento claro, difundido entre el personal, sobre los requisitos de publicidad que deben cumplirse en los diferentes procedimientos de contratación, que contenga las especialidades aplicables a los contratos financiados por el MRR, que garantice la correcta publicidad de las licitaciones.
● Lista de comprobación de los requisitos de información y publicidad de los anuncios de licitación, asi como de las condiciones de plazos y su cumplimiento establecidos en los mismos.                                                                                                                                                                                                 ● Dejar constancia en un acta de las ofertas presentadas, plazo de presentación y apertura de las mismas.</t>
  </si>
  <si>
    <t>C.I. 1.6</t>
  </si>
  <si>
    <r>
      <rPr>
        <b/>
        <i/>
        <sz val="9"/>
        <color theme="1"/>
        <rFont val="Calibri"/>
        <family val="2"/>
        <scheme val="minor"/>
      </rPr>
      <t xml:space="preserve">Reclamaciones de otros licitadores.
</t>
    </r>
    <r>
      <rPr>
        <sz val="9"/>
        <color theme="1"/>
        <rFont val="Calibri"/>
        <family val="2"/>
        <scheme val="minor"/>
      </rPr>
      <t>Se producen reclamaciones o quejas</t>
    </r>
    <r>
      <rPr>
        <b/>
        <sz val="9"/>
        <color theme="1"/>
        <rFont val="Calibri"/>
        <family val="2"/>
        <scheme val="minor"/>
      </rPr>
      <t xml:space="preserve"> </t>
    </r>
    <r>
      <rPr>
        <sz val="9"/>
        <color theme="1"/>
        <rFont val="Calibri"/>
        <family val="2"/>
        <scheme val="minor"/>
      </rPr>
      <t>por escrito referidas a la limitación de la concurrencia en el procedimiento de contratación.</t>
    </r>
  </si>
  <si>
    <t>C.C. 1.6</t>
  </si>
  <si>
    <t>● Registro de las quejas o reclamaciones recibidas por otros licitadores y análisis e informe de las mismas, con recomendaciones de las medidas a adoptar para corregir las deficiencias detectadas.</t>
  </si>
  <si>
    <t>C.I. 1.7</t>
  </si>
  <si>
    <r>
      <rPr>
        <b/>
        <i/>
        <sz val="9"/>
        <color theme="1"/>
        <rFont val="Calibri"/>
        <family val="2"/>
        <scheme val="minor"/>
      </rPr>
      <t xml:space="preserve">Elección de tramitación abreviada, urgencia o emergencia, o procedimientos de contratación menos competitivos de forma usual y sin justificación razonable. </t>
    </r>
    <r>
      <rPr>
        <sz val="9"/>
        <color theme="1"/>
        <rFont val="Calibri"/>
        <family val="2"/>
        <scheme val="minor"/>
      </rPr>
      <t xml:space="preserve">
Utilización de modalidades de tramitación que permiten reducir plazos o publicidad con el fin de evitar la concurrencia sin que estén adecuadamente justificado, no garantizándose los principios de no discriminación, igualdad de trato y transparencia. Debe tenerse en cuenta las especialidades establecidas en el Real Decreto-ley 36/2020 sobre aplicación de procedimientos de adjudicación simplificados, tramitación de urgencia y reducción de plazos para los contratos financiados con fondos procedentes de PRTR.</t>
    </r>
  </si>
  <si>
    <t>C.C. 1.7</t>
  </si>
  <si>
    <t xml:space="preserve">● Disponer de procedimientos en el órgano de contratación que garanticen la revisión de la justificación de la forma en que se establece el procedimiento de adjudicación, con adaptación a la especialidades introducidas para los contratos financiados con fondos procentes del PRTR,  su adecuación y correcta aplicación, de tal manera que se asegure el cumplimiento de los principios de libertad de acceso, no discriminación e igualdad de trato. </t>
  </si>
  <si>
    <t>C.I. 2.1</t>
  </si>
  <si>
    <r>
      <rPr>
        <b/>
        <i/>
        <sz val="9"/>
        <rFont val="Calibri"/>
        <family val="2"/>
        <scheme val="minor"/>
      </rPr>
      <t xml:space="preserve">Posibles acuerdos entre los licitadores en complicidad con empresas interrelacionadas o vinculadas o mediante la introducción de "proveedores fantasma".
</t>
    </r>
    <r>
      <rPr>
        <sz val="9"/>
        <rFont val="Calibri"/>
        <family val="2"/>
        <scheme val="minor"/>
      </rPr>
      <t>Los licitadores manipulan el procedimiento de contratación mediante acuerdos colusorios con otros ofertantes o mediante la simulación de falsos licitadores (por ejemplo, presentación de distintas ofertas por entidades que presentan vinculación empresarial, por licitadores inactivos o sin experiencia en el sector, o presentación de ofertas fantasma que no presentan la calidad suficiente y existe la duda de que su finalidad sea la obtención del contrato). La probabilidad de ocurrencia de este indicador de riesgo aumenta cuando se trata de proyectos grandes, con diferentes prestaciones, o cuando intervienen diferentes órganos de contratación.</t>
    </r>
  </si>
  <si>
    <t>C.C. 2.1</t>
  </si>
  <si>
    <t>● Sistema de control de los pliegos y de la concordancia entre las ofertas presentadas y las condiciones establecidas en los mismos, dejando constancia por escrito de dicho control (acta de la mesa contratación, análisis de las ofertas, publicación, pliegos, etc.).
● Comprobar la existencia o no de vinculación empresarial entre las empresas licitadoras /directivos, propietarios, etc.), utilizando para ello fuentes de datos abiertas u otras bases de datos.
● Comprobar que los licitadores cuentan con la habilitación empresarial o profesional exigible para la realización de la actividad o prestación objeto del contrato.
● Comprobar los antecedentes de las empresas implicadas, por ejemplo mediante las revisiones de sitios web o de la información de contacto de las empresas.</t>
  </si>
  <si>
    <t>C.I. 2.2</t>
  </si>
  <si>
    <r>
      <rPr>
        <b/>
        <i/>
        <sz val="9"/>
        <color theme="1"/>
        <rFont val="Calibri"/>
        <family val="2"/>
        <scheme val="minor"/>
      </rPr>
      <t xml:space="preserve">Posibles acuerdos entre los licitadores en los precios ofertados en el procedimiento de licitación.
</t>
    </r>
    <r>
      <rPr>
        <sz val="9"/>
        <color theme="1"/>
        <rFont val="Calibri"/>
        <family val="2"/>
        <scheme val="minor"/>
      </rPr>
      <t>Los licitadores llegan a acuerdos en los precios ofertados en el procedimiento de contratación (por ejemplo, patrones de ofertas inusuales o similares, todos los licitadores ofertan precios altos de forma continuada, las ofertas tienen porcentajes exactos de rebaja, los precios de las ofertas bajan bruscamente cuando nuevos licitadores participan en el procedimiento, los precios de las ofertas son demasiado altos, demasiado próximos, muy distintos, números redondos, incompletos, etc...).</t>
    </r>
  </si>
  <si>
    <t>C.C. 2.2</t>
  </si>
  <si>
    <t xml:space="preserve">● Sistema de control de los pliegos y de la concordancia entre las ofertas presentadas y las condiciones establecidas en los mismos que permita comprobar cualquier indicio de la existencia de acuerdos entre los licitadores en relación a los precios ofertados, como ofertas recurrentemente altas o atípicas o relaciones atípicas entre terceros.
● Controles sobre la presencia continuada de circunstancias improbables en las ofertas o de relaciones inusuales entre terceros (por ejemplo, evaluación de ofertas que parecen conocer perfectamente el mercado o patrones de turnos entre adjudicatarios). </t>
  </si>
  <si>
    <t>C.I. 2.3</t>
  </si>
  <si>
    <r>
      <rPr>
        <b/>
        <i/>
        <sz val="9"/>
        <rFont val="Calibri"/>
        <family val="2"/>
        <scheme val="minor"/>
      </rPr>
      <t xml:space="preserve">Posibles acuerdos entre los licitadores para el reparto del mercado.
</t>
    </r>
    <r>
      <rPr>
        <sz val="9"/>
        <rFont val="Calibri"/>
        <family val="2"/>
        <scheme val="minor"/>
      </rPr>
      <t>Los licitadores se reparten el mercado reduciendo la competencia (por ejemplo, los adjudicatarios se reparten o turnan por región, tipo de trabajo, tipo de obra, se observa una rotación ofertas en una determinada zona geográfica, determinadas empresas nunca presentan ofertas para un determinado poder adjudicador o en una zona geográfica o por el contrario empresas de la zona no presentan ofertas, etc…). La probabilidad de ocurrencia de este indicador de riesgo aumenta cuando se trata de proyectos grandes, con diferentes prestaciones, o cuando intervienen diferentes órganos de contratación.</t>
    </r>
  </si>
  <si>
    <t>C.C. 2.3</t>
  </si>
  <si>
    <t xml:space="preserve">● Sistema de control de los pliegos y de la concordancia entre las ofertas presentadas y las condiciones establecidas en los mismos que permita comprobar cualquier indicio de la existencia de acuerdos entre los licitadores para el reparto del mercado. 
● Controles sobre la presencia continuada de circunstancias que indiquen que ha podido acordarse un reparto del mercado. </t>
  </si>
  <si>
    <t>C.I. 2.4</t>
  </si>
  <si>
    <r>
      <rPr>
        <b/>
        <i/>
        <sz val="9"/>
        <color theme="1"/>
        <rFont val="Calibri"/>
        <family val="2"/>
        <scheme val="minor"/>
      </rPr>
      <t xml:space="preserve">El adjudicatario subcontrata con otros licitadores que han participado en el procedimiento de contratación.
</t>
    </r>
    <r>
      <rPr>
        <sz val="9"/>
        <color theme="1"/>
        <rFont val="Calibri"/>
        <family val="2"/>
        <scheme val="minor"/>
      </rPr>
      <t>Un licitador que no ha resultado adjudicatario ejecuta parte del contrato siendo subcontratado por el adjudicatario.</t>
    </r>
  </si>
  <si>
    <t>C.C. 2.4</t>
  </si>
  <si>
    <t>● Sistema de control de los pliegos y de la concordancia entre las ofertas presentadas y las condiciones establecidas en los mismos que permita comprobar que la oferta no incluye la subcontratación a operadores que están compitiendo por el contrato principal al mismo tiempo y que no se produzca la subcontratación de licitadores que no hayan resultado adjudicatarios en el procedimiento de contratación.</t>
  </si>
  <si>
    <t>C.I. 2.5</t>
  </si>
  <si>
    <r>
      <rPr>
        <b/>
        <i/>
        <sz val="9"/>
        <color theme="1"/>
        <rFont val="Calibri"/>
        <family val="2"/>
        <scheme val="minor"/>
      </rPr>
      <t>Oferta ganadora demasiado alta en comparación con los costes previstos o con los precios de mercado de referencia</t>
    </r>
    <r>
      <rPr>
        <b/>
        <sz val="9"/>
        <color theme="1"/>
        <rFont val="Calibri"/>
        <family val="2"/>
        <scheme val="minor"/>
      </rPr>
      <t xml:space="preserve">
</t>
    </r>
    <r>
      <rPr>
        <sz val="9"/>
        <color theme="1"/>
        <rFont val="Calibri"/>
        <family val="2"/>
        <scheme val="minor"/>
      </rPr>
      <t xml:space="preserve">
La oferta ganadora es demasiado alta en comparación con los costes previstos, con las listas de precios públicos, con obras, promedios de la industria o servicios similares o con precios de referencia del mercado.</t>
    </r>
  </si>
  <si>
    <t>C.C. 2.5</t>
  </si>
  <si>
    <t>● Comparar el precio final de los bienes y servicios con los contenidos en la oferta y con precios de mercado o con los generalmente aceptados en contratos similares.
● Analizar las desviaciones entre los presupuestos de licitación y de adjudicación de los contratos adjudicados, si es posible, teniendo en cuenta el proceso de estimación del presupuesto de licitación realizado por el órgano de contratación (estudio de mercado, auditoría de costes, etc...) .</t>
  </si>
  <si>
    <t>C.I. 2.6</t>
  </si>
  <si>
    <r>
      <rPr>
        <b/>
        <i/>
        <sz val="9"/>
        <color theme="1"/>
        <rFont val="Calibri"/>
        <family val="2"/>
        <scheme val="minor"/>
      </rPr>
      <t>Similitudes entre distintos licitadores referidas a la presentación de ofertas, documentos presentados en la licitación así como en las declaraciones y comportamientos de los licitadores</t>
    </r>
    <r>
      <rPr>
        <sz val="9"/>
        <color theme="1"/>
        <rFont val="Calibri"/>
        <family val="2"/>
        <scheme val="minor"/>
      </rPr>
      <t xml:space="preserve">
Algunos licitadores envían sus propuestas desde el mismo correo electrónico o los documentos de las propuestas contienen datos idénticos (dirección, número de teléfono, personal, etc…) o los mismos errores, redacción, similitudes formales, o declaraciones similares.</t>
    </r>
  </si>
  <si>
    <t>C.C. 2.6</t>
  </si>
  <si>
    <t>● Establecer mecanismos de análisis de las propuestas enviadas por los licitadores para verificar que no ha habido acuerdos entre ellos o se han presentado ofertas ficticias.</t>
  </si>
  <si>
    <t>C.I. 2.7</t>
  </si>
  <si>
    <r>
      <rPr>
        <b/>
        <i/>
        <sz val="9"/>
        <color theme="1"/>
        <rFont val="Calibri"/>
        <family val="2"/>
        <scheme val="minor"/>
      </rPr>
      <t xml:space="preserve">Retirada inesperada de propuestas por parte de distintos licitadores o el adjudicatario no acepta el contrato sin existir motivos para ello
</t>
    </r>
    <r>
      <rPr>
        <sz val="9"/>
        <color theme="1"/>
        <rFont val="Calibri"/>
        <family val="2"/>
        <scheme val="minor"/>
      </rPr>
      <t xml:space="preserve">
Algunos licitadores retiran sus propuestas inesperadamente o cuando se les solicitan más detalles, o el adjudicatario seleccionado no acepta el contrato sin justificación.</t>
    </r>
  </si>
  <si>
    <t>C.C. 2.7</t>
  </si>
  <si>
    <t>● Realizar controles para confirmar que las ofertas presentadas son reales, y no se trata de las llamadas ofertas complementarias o de resguardo o se ha producido algún tipo de coacción para hacer que otros licitadores retiren sus ofertas.</t>
  </si>
  <si>
    <t>C.I. 3.1</t>
  </si>
  <si>
    <r>
      <rPr>
        <b/>
        <i/>
        <sz val="9"/>
        <color theme="1"/>
        <rFont val="Calibri"/>
        <family val="2"/>
        <scheme val="minor"/>
      </rPr>
      <t xml:space="preserve">Comportamiento inusual por parte de un empleado que insiste en obtener información sobre el procedimiento de licitación sin estar a cargo del procedimiento.
</t>
    </r>
    <r>
      <rPr>
        <sz val="9"/>
        <color theme="1"/>
        <rFont val="Calibri"/>
        <family val="2"/>
        <scheme val="minor"/>
      </rPr>
      <t>Un empleado que no forma parte de los equipos encargados del procedimiento de licitación se interesa por conseguir información que puede alterar el devenir de la licitación o favorecer a algún contratista en particular (incluso puede darse el caso de que tenga también vinculación con proveedores de algún potencial contratista).</t>
    </r>
  </si>
  <si>
    <t>C.C. 3.1</t>
  </si>
  <si>
    <r>
      <t>● Verificar que en el procedimiento se realiza un examen de los antecedentes de los licitadores ante señales de alerta.
● Establecer barreras que limiten la información del procedimiento de contratación a los agentes externos o ajenos al mismo ("</t>
    </r>
    <r>
      <rPr>
        <i/>
        <sz val="9"/>
        <rFont val="Calibri"/>
        <family val="2"/>
        <scheme val="minor"/>
      </rPr>
      <t>murallas chinas</t>
    </r>
    <r>
      <rPr>
        <sz val="9"/>
        <rFont val="Calibri"/>
        <family val="2"/>
        <scheme val="minor"/>
      </rPr>
      <t>").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</si>
  <si>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t>C.I. 3.2</t>
  </si>
  <si>
    <r>
      <rPr>
        <b/>
        <i/>
        <sz val="9"/>
        <color theme="1"/>
        <rFont val="Calibri"/>
        <family val="2"/>
        <scheme val="minor"/>
      </rPr>
      <t xml:space="preserve">Empleado del órgano de contratación ha trabajado para una empresa licitadora recientemente.
</t>
    </r>
    <r>
      <rPr>
        <sz val="9"/>
        <color theme="1"/>
        <rFont val="Calibri"/>
        <family val="2"/>
        <scheme val="minor"/>
      </rPr>
      <t>Cuando un empleado del órgano de contratación ha trabajado recientemente para una empresa que se presenta a un procedimiento de licitación pueden surgir conflictos de interés o influencias ilícitas en el procedimiento a favor o en contra de dicha empresa.</t>
    </r>
  </si>
  <si>
    <t>C.C. 3.2</t>
  </si>
  <si>
    <t>● Verificar que en el procedimiento se realiza un examen de los antecedentes de los licitadores ante señales de alerta.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</si>
  <si>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C.I. 3.3</t>
  </si>
  <si>
    <r>
      <rPr>
        <b/>
        <i/>
        <sz val="9"/>
        <color theme="1"/>
        <rFont val="Calibri"/>
        <family val="2"/>
        <scheme val="minor"/>
      </rPr>
      <t xml:space="preserve">Vinculación familiar entre un empleado del órgano de contratación con capacidad de decisión o influencia y una persona de la empresa licitadora.
</t>
    </r>
    <r>
      <rPr>
        <sz val="9"/>
        <color theme="1"/>
        <rFont val="Calibri"/>
        <family val="2"/>
        <scheme val="minor"/>
      </rPr>
      <t>Esta vinculación juega a favor de la adjudicación del contrato objeto de valoración a esa empresa.</t>
    </r>
  </si>
  <si>
    <t>C.C. 3.3</t>
  </si>
  <si>
    <t>C.I. 3.4</t>
  </si>
  <si>
    <r>
      <rPr>
        <b/>
        <i/>
        <sz val="9"/>
        <color theme="1"/>
        <rFont val="Calibri"/>
        <family val="2"/>
        <scheme val="minor"/>
      </rPr>
      <t xml:space="preserve">Reiteración de adjudicaciones a favor de un mismo licitador.
</t>
    </r>
    <r>
      <rPr>
        <sz val="9"/>
        <color theme="1"/>
        <rFont val="Calibri"/>
        <family val="2"/>
        <scheme val="minor"/>
      </rPr>
      <t>Favoritismo inexplicable o inusual de un contratista o proveedor en particular,</t>
    </r>
    <r>
      <rPr>
        <b/>
        <i/>
        <sz val="9"/>
        <color theme="1"/>
        <rFont val="Calibri"/>
        <family val="2"/>
        <scheme val="minor"/>
      </rPr>
      <t xml:space="preserve"> </t>
    </r>
    <r>
      <rPr>
        <sz val="9"/>
        <color theme="1"/>
        <rFont val="Calibri"/>
        <family val="2"/>
        <scheme val="minor"/>
      </rPr>
      <t>sin estar basadas adjudicaciones en los criterios de adjudicación establecidos en los pliegos.</t>
    </r>
  </si>
  <si>
    <t>C.C. 3.4</t>
  </si>
  <si>
    <t>● Disponer de sistemas que garanticen un cierto grado de rotación y heterogeneidad en la selección de los miembros de los comités de evaluación.
● Establecer un control de calidad  sobre los procedimientos de contratación realizados para verificar la adecuada valoración de ofertas en base a los criterios establecidos en los pliegos.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</si>
  <si>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C.I. 3.5</t>
  </si>
  <si>
    <r>
      <rPr>
        <b/>
        <i/>
        <sz val="9"/>
        <color theme="1"/>
        <rFont val="Calibri"/>
        <family val="2"/>
        <scheme val="minor"/>
      </rPr>
      <t xml:space="preserve">Aceptación continuada de ofertas con precios elevados o trabajo de calidad insuficiente.
</t>
    </r>
    <r>
      <rPr>
        <sz val="9"/>
        <color theme="1"/>
        <rFont val="Calibri"/>
        <family val="2"/>
        <scheme val="minor"/>
      </rPr>
      <t>Los contratos se adjudican de manera continuada a licitadores cuyas ofertas económicas son elevadas con respecto al resto de las ofertas presentadas y/o con contraprestaciones que no se ajustan a la calidad demandada en los pliegos de prescripciones técnicas (estas adjudicaciones pueden verse sujetas a casos de conflictos de interés por parte de algún miembro del organismo contratante, como el caso de un licitador que conoce de antemano que va a resultar adjudicatario y ofrece un precio alto dentro del límite establecido en el procedimiento de contratación).</t>
    </r>
  </si>
  <si>
    <t>C.C. 3.5</t>
  </si>
  <si>
    <t>● Disponer de sistemas que garanticen un cierto grado de aleatoriedad y heterogeneidad en la selección de los miembros de los comités de evaluación.
● Establecer un control de calidad  sobre los procedimientos de contratación realizados, así como sobre los productos derivados de los mismos.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</si>
  <si>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C.I. 3.6</t>
  </si>
  <si>
    <r>
      <rPr>
        <b/>
        <i/>
        <sz val="9"/>
        <color theme="1"/>
        <rFont val="Calibri"/>
        <family val="2"/>
        <scheme val="minor"/>
      </rPr>
      <t xml:space="preserve">Miembros del órgano de contratación que no cumplen con los procedimientos establecidos en el código de ética del organismo.
</t>
    </r>
    <r>
      <rPr>
        <sz val="9"/>
        <color theme="1"/>
        <rFont val="Calibri"/>
        <family val="2"/>
        <scheme val="minor"/>
      </rPr>
      <t>El órgano dispone de un código de ética cuyos procedimientos no son seguidos por los miembros del órgano de contratación (comunicación de posibles conflictos de interés, etc.).</t>
    </r>
  </si>
  <si>
    <t>C.C. 3.6</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</si>
  <si>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</si>
  <si>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C.I. 3.7</t>
  </si>
  <si>
    <r>
      <rPr>
        <b/>
        <i/>
        <sz val="9"/>
        <color theme="1"/>
        <rFont val="Calibri"/>
        <family val="2"/>
        <scheme val="minor"/>
      </rPr>
      <t xml:space="preserve">Empleado encargado de contratación declina ascenso a una posición en la que deja de tener que ver con adquisiciones.
</t>
    </r>
    <r>
      <rPr>
        <sz val="9"/>
        <color theme="1"/>
        <rFont val="Calibri"/>
        <family val="2"/>
        <scheme val="minor"/>
      </rPr>
      <t>Sin causa justificada y razonable, el empleado encargado de la contratación declina un ascenso a una posición en la que dejaría de tener relación con contrataciones (puede deberse a que guarde algún tipo de vinculación u obtenga algún tipo de beneficio no declarado con algún potencial adjudicatario).</t>
    </r>
  </si>
  <si>
    <t>C.C. 3.7</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</si>
  <si>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los empleados del órgano de contratación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</si>
  <si>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C.I. 3.8</t>
  </si>
  <si>
    <r>
      <rPr>
        <b/>
        <i/>
        <sz val="9"/>
        <color theme="1"/>
        <rFont val="Calibri"/>
        <family val="2"/>
        <scheme val="minor"/>
      </rPr>
      <t xml:space="preserve">Indicios de que un miembro del órgano de contratación pudiera estar recibiendo contraprestaciones indebidas a cambio de favores relacionados con el procedimiento de contratación.
</t>
    </r>
    <r>
      <rPr>
        <sz val="9"/>
        <color theme="1"/>
        <rFont val="Calibri"/>
        <family val="2"/>
        <scheme val="minor"/>
      </rPr>
      <t>En breve espacio de tiempo y sin aparente razón justificada, un miembro del órgano encargado de la contratación tiene un aumento súbito de la riqueza o nivel de vida que puede estar relacionado con actos a favor de determinados adjudicatarios.</t>
    </r>
  </si>
  <si>
    <t>C.C. 3.8</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</si>
  <si>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</si>
  <si>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C.I. 3.9</t>
  </si>
  <si>
    <r>
      <rPr>
        <b/>
        <i/>
        <sz val="9"/>
        <color theme="1"/>
        <rFont val="Calibri"/>
        <family val="2"/>
        <scheme val="minor"/>
      </rPr>
      <t xml:space="preserve">Socialización entre un empleado encargado de contratación y un proveedor de servicios o productos.
</t>
    </r>
    <r>
      <rPr>
        <sz val="9"/>
        <color theme="1"/>
        <rFont val="Calibri"/>
        <family val="2"/>
        <scheme val="minor"/>
      </rPr>
      <t>Se aprecia una socialización o estrecha relación entre un empleado de contratación y un proveedor de servicios o productos que puede tener intereses empresariales resultantes de los procedimientos de contratación.</t>
    </r>
  </si>
  <si>
    <t>C.C. 3.9</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</si>
  <si>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</si>
  <si>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C.I. 3.10</t>
  </si>
  <si>
    <r>
      <rPr>
        <b/>
        <i/>
        <sz val="9"/>
        <color theme="1"/>
        <rFont val="Calibri"/>
        <family val="2"/>
        <scheme val="minor"/>
      </rPr>
      <t>Comportamientos inusuales por parte de los miembros del órgano de contratación.</t>
    </r>
    <r>
      <rPr>
        <b/>
        <sz val="9"/>
        <color theme="1"/>
        <rFont val="Calibri"/>
        <family val="2"/>
        <scheme val="minor"/>
      </rPr>
      <t xml:space="preserve"> 
</t>
    </r>
    <r>
      <rPr>
        <sz val="9"/>
        <color theme="1"/>
        <rFont val="Calibri"/>
        <family val="2"/>
        <scheme val="minor"/>
      </rPr>
      <t xml:space="preserve">No se detallan en el expediente las razones sobre los retrasos o ausencia de documentos referentes a los contratos, causas de retirada de ofertas y el empleado se muestra reacio a justificar dichos casos. Esto puede ser debido a que exista algún tipo de conflicto de interés por parte de dicho empleado.  </t>
    </r>
  </si>
  <si>
    <t>C.C. 3.10</t>
  </si>
  <si>
    <t>●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Elaborar un informe periodico sobre el estado en que se encuentra el procedimiento de contratacion para dejar constancia de las incidencias ocurridas en el mismo (retrasos, situaciones inusuales, retiro de alguna oferta...) y que permita hacer un seguimiento sobre el registro y disponibilidad documental de las ofertas en el seno de órgano de contratación.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</si>
  <si>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C.I. 3.11</t>
  </si>
  <si>
    <r>
      <rPr>
        <b/>
        <i/>
        <sz val="9"/>
        <color theme="1"/>
        <rFont val="Calibri"/>
        <family val="2"/>
        <scheme val="minor"/>
      </rPr>
      <t>Empleado encargado de contratación no presenta declaración de ausencia de conflicto de interés o lo hace de forma incompleta.</t>
    </r>
    <r>
      <rPr>
        <b/>
        <sz val="9"/>
        <color theme="1"/>
        <rFont val="Calibri"/>
        <family val="2"/>
        <scheme val="minor"/>
      </rPr>
      <t xml:space="preserve">
</t>
    </r>
    <r>
      <rPr>
        <sz val="9"/>
        <color theme="1"/>
        <rFont val="Calibri"/>
        <family val="2"/>
        <scheme val="minor"/>
      </rPr>
      <t>Un empleado del órgano de contratación no presenta la Declaración de ausencia de conflictos de interés prevista para todo el personal o la presenta de forma incompleta.</t>
    </r>
  </si>
  <si>
    <t>C.C. 3.11</t>
  </si>
  <si>
    <t>● Verificar la presentación de las DACI por parte de todos los intervinientes en las diferentes fases del contrato, especialmente por los miembros del órgano de contratación, y cotejar su contenido con la información procedente de otras fuentes (ARACHNE, bases de datos  de organismos nacionales y de la UE, información de la propia organización, fuentes de datos abiertas y medios de comunicación...) cuando proceda.
● Disponer de un procedimiento para abordar posibles casos de conflcitos de intereses.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</si>
  <si>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C.I. 4.1</t>
  </si>
  <si>
    <r>
      <rPr>
        <b/>
        <i/>
        <sz val="9"/>
        <color theme="1"/>
        <rFont val="Calibri"/>
        <family val="2"/>
        <scheme val="minor"/>
      </rPr>
      <t xml:space="preserve">Los criterios de adjudicación no están suficientemente detallados o no se encuentran recogidos en los pliegos. 
</t>
    </r>
    <r>
      <rPr>
        <sz val="9"/>
        <color theme="1"/>
        <rFont val="Calibri"/>
        <family val="2"/>
        <scheme val="minor"/>
      </rPr>
      <t xml:space="preserve">En los pliegos no se incluyen o están redactados de forma ambigua, poco clara y/o abierta los criterios de valoración y selección de las ofertas y/o su ponderación , lo que da lugar a falta de transparencia y objetividad en la selección del adjudicatario.
</t>
    </r>
  </si>
  <si>
    <t>C.C. 4.1</t>
  </si>
  <si>
    <t>● Sistema de control previo del contenido de los pliegos que garantice su correcta redacción y la inclusión detallada y clara de los criterios de valoración de las ofertas.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</si>
  <si>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t>C.I. 4.2</t>
  </si>
  <si>
    <r>
      <t xml:space="preserve">Los criterios de adjudicación son discriminatorios, ilícitos o no son adecudos para seleccionar la oferta con una mejor calidad-precio.
</t>
    </r>
    <r>
      <rPr>
        <sz val="9"/>
        <color theme="1"/>
        <rFont val="Calibri"/>
        <family val="2"/>
        <scheme val="minor"/>
      </rPr>
      <t>Los criterios de adjudicación contenidos en los pliegos no son adecuados para evaluar correctamente las ofertas, o resultan discriminatorios o ilícitos.</t>
    </r>
  </si>
  <si>
    <t>C.C. 4.2</t>
  </si>
  <si>
    <t>● Sistema de control previo del contenido de los pliegos que garantice su correcta redacción y la inclusión de  los criterios de valoración adecuados a las carácterísticas del objeto del contrato, que no contengan elementos discriminatorios o ilícitos que favorezcan a un licitador/es frente a otros.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</si>
  <si>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t>C.I. 4.3</t>
  </si>
  <si>
    <r>
      <rPr>
        <b/>
        <i/>
        <sz val="9"/>
        <rFont val="Calibri"/>
        <family val="2"/>
        <scheme val="minor"/>
      </rPr>
      <t xml:space="preserve">El objeto del contrato y prescripciones técnicas definidos en los pliegos no responden al componente y la reforma o inversión ni a los hitos y objetivos a cumplir.
</t>
    </r>
    <r>
      <rPr>
        <b/>
        <sz val="9"/>
        <rFont val="Calibri"/>
        <family val="2"/>
        <scheme val="minor"/>
      </rPr>
      <t xml:space="preserve">                                                                                                                                                                                                                                                                                                                                                                                      </t>
    </r>
    <r>
      <rPr>
        <sz val="9"/>
        <rFont val="Calibri"/>
        <family val="2"/>
        <scheme val="minor"/>
      </rPr>
      <t>No existe una coherencia de las prestaciones que se pretenden contratar con los objetivos perseguidos en la correspondiente reforma o inversión, ni con los hitos u objetivos a cuyo cumplimiento contribuirán, ni se hace mención al respecto en los documentos de licitación.</t>
    </r>
  </si>
  <si>
    <t>C.C. 4.3</t>
  </si>
  <si>
    <t>● Verificar que los documentos del expediente de contratación contienen una referencia a la incorporación de la actuación en el PRTR, con indicación del componente y de la reforma o inversión, proyecto o subproyecto en los que se incardinarán las actuaciones que constituyen el objeto del contrato.                                                                                                                                       ● Verificar que existe coherencia entre el objeto del contrato y los objetivos perseguidos en la correspondiente reforma o inversión, y los hitos y objetivos a cuyo cumplimiento contribuirán las prestaciones que se van a contratar.</t>
  </si>
  <si>
    <t>C.I. 4.4</t>
  </si>
  <si>
    <r>
      <t xml:space="preserve">Los criterios de adjudicación incumplen o son contrarios al principio de "no causar un daño significativo" y al etiquetado verde y digital.
</t>
    </r>
    <r>
      <rPr>
        <sz val="9"/>
        <color theme="1"/>
        <rFont val="Calibri"/>
        <family val="2"/>
        <scheme val="minor"/>
      </rPr>
      <t>Los criterios de adjudicación incumplen obligaciones tranversales del PRTR como son el principio de "no causar daño significativo" o cumplir con el etiquetado verde o digital, sin que se haga referencia a estas obligaciones en los documentos del contrato.</t>
    </r>
  </si>
  <si>
    <t>C.C. 4.4</t>
  </si>
  <si>
    <t>● Verificar que se recoge expresamente en los pliegos la obligación del cumplimiento del principio de "no causar un daño significativo" y las consecuencias de su incumplimiento.                                                                                                                                                                                                                                                                                                    ● Verificar que se incluye una referencia en los pliegos al preceptivo cumplimiento de las obligaciones asumidas en materia de etiquetado verde y digital y los mecanismos asignados para su control.</t>
  </si>
  <si>
    <t>C.I. 4.5</t>
  </si>
  <si>
    <r>
      <rPr>
        <b/>
        <i/>
        <sz val="9"/>
        <color theme="1"/>
        <rFont val="Calibri"/>
        <family val="2"/>
        <scheme val="minor"/>
      </rPr>
      <t xml:space="preserve">Aceptación de ofertas anormalmente bajas sin haber sido justificada adecuadamente por el licitador. 
</t>
    </r>
    <r>
      <rPr>
        <sz val="9"/>
        <color theme="1"/>
        <rFont val="Calibri"/>
        <family val="2"/>
        <scheme val="minor"/>
      </rPr>
      <t>Aceptación por el órgano de contratación de una oferta anormalmente baja presentada por el adjudicatario sin justificación de la capacidad de llevar a cabo la prestación en el tiempo y forma requerido a esos bajos costes. Pueden haberse producido filtraciones de los precios ofertados por otros licitadores, lo que permitió al licitador ajustar su precio por debajo al de las ofertas económicas filtradas.</t>
    </r>
  </si>
  <si>
    <t>C.C. 4.5</t>
  </si>
  <si>
    <t>● Establecer un control sobre la justificación de la baja temeraria de precios, comprobando la exactitud de la información presentada por el licitador con oferta anormalmente baja, en su caso.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</si>
  <si>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t>C.I. 4.6</t>
  </si>
  <si>
    <r>
      <rPr>
        <b/>
        <i/>
        <sz val="9"/>
        <color theme="1"/>
        <rFont val="Calibri"/>
        <family val="2"/>
        <scheme val="minor"/>
      </rPr>
      <t>Ausencia o inadecuados procedimientos de control del procedimiento de contratación.</t>
    </r>
    <r>
      <rPr>
        <sz val="9"/>
        <color theme="1"/>
        <rFont val="Calibri"/>
        <family val="2"/>
        <scheme val="minor"/>
      </rPr>
      <t xml:space="preserve"> 
No se llevan a cabo medidas de control o son insuficientes para seguir el procedimiento de contratación de manera adecuada, dando lugar a posibles defectos en la selección de los candidatos (por ejemplo, admisión de ofertas de licitadores que no cumplen los requisitos de capacidad y solvencia, admisión de ofertas fuera de plazo, la última oferta recibida obtiene la adjudicación...). </t>
    </r>
  </si>
  <si>
    <t>C.C. 4.6</t>
  </si>
  <si>
    <t>● Dejar constancia en un acta de la información sobre las ofertas recibidas.
● Lista de comprobación de requisitos previos para la admisión de las ofertas, anterior a la valoración de las mismas.
● Disponer de una política en materia de conflicto de interés que incluya una Declaración de ausencia de conflictos de interés (DACI) por parte de todo el personal y la verificación de su contenido, cuando proceda, así como medidas dirigidas a garantizar su cumplimiento.</t>
  </si>
  <si>
    <t>C.I. 4.7</t>
  </si>
  <si>
    <r>
      <rPr>
        <b/>
        <i/>
        <sz val="9"/>
        <color theme="1"/>
        <rFont val="Calibri"/>
        <family val="2"/>
        <scheme val="minor"/>
      </rPr>
      <t xml:space="preserve">Cambios en las ofertas después de su recepción.
</t>
    </r>
    <r>
      <rPr>
        <sz val="9"/>
        <color theme="1"/>
        <rFont val="Calibri"/>
        <family val="2"/>
        <scheme val="minor"/>
      </rPr>
      <t xml:space="preserve">Existen indicios que sugieren que tras las recepción de las ofertas se ha producido una modificación en la mismas (por ejemplo, correciones manuscritas en los precios, calidades, condiciones, etc...). </t>
    </r>
  </si>
  <si>
    <t>C.C. 4.7</t>
  </si>
  <si>
    <t>● Dejar constancia en un acta de la información sobre las ofertas recibidas.
● Disponer de una política en materia de conflicto de interés que incluya una Declaración de ausencia de conflictos de interés (DACI) por parte de todo el personal y la verificación de su contenido, cuando proceda, así como medidas dirigidas a garantizar su cumplimiento.
● Disponer de un procedimiento de control y seguimiento de la ofertas presentadas hasta la adjudicación, de forma que se pueda garantizar que no se han producido modificaciones en la oferta.</t>
  </si>
  <si>
    <t>C.I. 4.8</t>
  </si>
  <si>
    <r>
      <rPr>
        <b/>
        <i/>
        <sz val="9"/>
        <color theme="1"/>
        <rFont val="Calibri"/>
        <family val="2"/>
        <scheme val="minor"/>
      </rPr>
      <t xml:space="preserve">Ofertas excluidas por errores o por razones dudosas.
</t>
    </r>
    <r>
      <rPr>
        <sz val="9"/>
        <color theme="1"/>
        <rFont val="Calibri"/>
        <family val="2"/>
        <scheme val="minor"/>
      </rPr>
      <t>Se excluyen ofertas por errores y razones insuficientemente justificadas o licitadores capacitados han sido descartados por razones dudosas,  lo que podría responder a intereses para la selección de un contratista en particular.</t>
    </r>
  </si>
  <si>
    <t>C.C. 4.8</t>
  </si>
  <si>
    <t>● Dejar constancia en un acta de la información sobre las ofertas recibidas.
● Lista de comprobación del cumplimiento de los requisitos de admisión y  valoración de ofertas.
● Disponer de una política en materia de conflicto de interés que incluya una Declaración de ausencia de conflicto de interés (DACI) por parte de todo el personal y la verificación de su contenido, así como medidas dirigidas a garantizar su cumplimiento.</t>
  </si>
  <si>
    <t>C.I. 4.9</t>
  </si>
  <si>
    <r>
      <rPr>
        <b/>
        <i/>
        <sz val="9"/>
        <color theme="1"/>
        <rFont val="Calibri"/>
        <family val="2"/>
        <scheme val="minor"/>
      </rPr>
      <t xml:space="preserve">Quejas de otros licitadores.
</t>
    </r>
    <r>
      <rPr>
        <sz val="9"/>
        <color theme="1"/>
        <rFont val="Calibri"/>
        <family val="2"/>
        <scheme val="minor"/>
      </rPr>
      <t>Se producen reclamaciones o quejas por escrito referidas a posibles manipulaciones de las ofertas presentadas.</t>
    </r>
  </si>
  <si>
    <t>C.C. 4.9</t>
  </si>
  <si>
    <t>● Dejar constancia en un acta de la información sobre las ofertas recibidas.
● Disponer de una política en materia de conflicto de interés que incluya una Declaración de ausencia de conflicto de interés (DACI) por parte de todo el personal y verificación de su contenido, cuando proceda, así como medidas dirigidas a garantizar su cumplimiento.
● Registro de las quejas o reclamaciones recibidas por otros licitadores y análisis e informe de las mismas, con recomendaciones de las medidas a adoptar para corregir las deficiencias detectadas.</t>
  </si>
  <si>
    <t>C.I. 4.10</t>
  </si>
  <si>
    <r>
      <rPr>
        <b/>
        <i/>
        <sz val="9"/>
        <color theme="1"/>
        <rFont val="Calibri"/>
        <family val="2"/>
        <scheme val="minor"/>
      </rPr>
      <t>Procedimiento que no se declara desierto y continúa con su tramitación pese a que se han recibido menos ofertas que el número mínimo requerido.</t>
    </r>
    <r>
      <rPr>
        <sz val="9"/>
        <color theme="1"/>
        <rFont val="Calibri"/>
        <family val="2"/>
        <scheme val="minor"/>
      </rPr>
      <t xml:space="preserve">
Se han recibido menos ofertas que el número mínimo requerido y aún así se sigue con su tramitación, sin declararse desierto, lo que puede deberse al intereses para la selección de un licitador determinado.</t>
    </r>
  </si>
  <si>
    <t>C.C. 4.10</t>
  </si>
  <si>
    <t xml:space="preserve">● Dejar constancia en un acta de las ofertas presentadas y de la adecuación de la documentación presentada.
● Disponer de una política en materia de conflicto de interés que incluya una Declaración de ausencia de conflicto de interés (DACI) por parte de todo el personal y verificación de su contenido, cuando proceda, así como medidas dirigidas a garantizar su cumplimiento. </t>
  </si>
  <si>
    <t>C.I. 5.1</t>
  </si>
  <si>
    <r>
      <t xml:space="preserve">Fraccionamiento en dos o más contratos.
</t>
    </r>
    <r>
      <rPr>
        <sz val="9"/>
        <color theme="1"/>
        <rFont val="Calibri"/>
        <family val="2"/>
        <scheme val="minor"/>
      </rPr>
      <t>Se hacen dos o más contratos en distintos procedimientos con idéntico adjudicatario donde los trabajos realizados o los bienes suministrados parecen ser casi idénticos en cuanto a contenido y ubicación, por debajo de los límites admitidos para la utilización de procedimientos de adjudicación directa o de los umbrales de publicidad que exigirían procedimientos con mayores garantías de concurrencia y publicidad.</t>
    </r>
    <r>
      <rPr>
        <b/>
        <i/>
        <sz val="9"/>
        <color theme="1"/>
        <rFont val="Calibri"/>
        <family val="2"/>
        <scheme val="minor"/>
      </rPr>
      <t xml:space="preserve"> </t>
    </r>
  </si>
  <si>
    <t>C.C. 5.1</t>
  </si>
  <si>
    <r>
      <t>● Registro detallado de los proveedores seleccionados.
● Controles periódicos del importe acumulado por proveedor y análisis correlativo de los objetos de los distintos contratos celebrados con cada uno de ellos.
●</t>
    </r>
    <r>
      <rPr>
        <sz val="9"/>
        <rFont val="Calibri"/>
        <family val="2"/>
        <scheme val="minor"/>
      </rPr>
      <t xml:space="preserve"> Verificación de la forma en la que se haya establecido el procedimiento de contratación.</t>
    </r>
  </si>
  <si>
    <t>C.I. 5.2</t>
  </si>
  <si>
    <r>
      <rPr>
        <b/>
        <sz val="9"/>
        <color theme="1"/>
        <rFont val="Calibri"/>
        <family val="2"/>
        <scheme val="minor"/>
      </rPr>
      <t xml:space="preserve">Separación injustificada o artificial del objeto del contrato. 
</t>
    </r>
    <r>
      <rPr>
        <sz val="9"/>
        <color theme="1"/>
        <rFont val="Calibri"/>
        <family val="2"/>
        <scheme val="minor"/>
      </rPr>
      <t>Se</t>
    </r>
    <r>
      <rPr>
        <b/>
        <sz val="9"/>
        <color theme="1"/>
        <rFont val="Calibri"/>
        <family val="2"/>
        <scheme val="minor"/>
      </rPr>
      <t xml:space="preserve"> </t>
    </r>
    <r>
      <rPr>
        <sz val="9"/>
        <color theme="1"/>
        <rFont val="Calibri"/>
        <family val="2"/>
        <scheme val="minor"/>
      </rPr>
      <t>separa injustificadamente el objeto del contrato que tiene una única finalidad técnica y económica (por ejemplo, contratos separados para mano de obra y materiales, ambos por debajo de los umbrales de licitación abierta).</t>
    </r>
  </si>
  <si>
    <t>C.C. 5.2</t>
  </si>
  <si>
    <t>● Registro detallado de los proveedores seleccionados.
● Controles periódicos del importe acumulado por proveedor y análisis correlativo de los objetos de los distintos contratos celebrados con cada uno de ellos.
● Verificación de la forma en la que se haya establecido el procedimiento de contratación.</t>
  </si>
  <si>
    <t>C.I. 5.3</t>
  </si>
  <si>
    <r>
      <rPr>
        <b/>
        <i/>
        <sz val="9"/>
        <color theme="1"/>
        <rFont val="Calibri"/>
        <family val="2"/>
        <scheme val="minor"/>
      </rPr>
      <t>Compras secuenciales por debajo de los umbrales de licitación abierta.</t>
    </r>
    <r>
      <rPr>
        <b/>
        <sz val="9"/>
        <color theme="1"/>
        <rFont val="Calibri"/>
        <family val="2"/>
        <scheme val="minor"/>
      </rPr>
      <t xml:space="preserve">
</t>
    </r>
    <r>
      <rPr>
        <sz val="9"/>
        <color theme="1"/>
        <rFont val="Calibri"/>
        <family val="2"/>
        <scheme val="minor"/>
      </rPr>
      <t>Se llevan a cabo</t>
    </r>
    <r>
      <rPr>
        <b/>
        <sz val="9"/>
        <color theme="1"/>
        <rFont val="Calibri"/>
        <family val="2"/>
        <scheme val="minor"/>
      </rPr>
      <t xml:space="preserve"> </t>
    </r>
    <r>
      <rPr>
        <sz val="9"/>
        <color theme="1"/>
        <rFont val="Calibri"/>
        <family val="2"/>
        <scheme val="minor"/>
      </rPr>
      <t>compras secuenciales</t>
    </r>
    <r>
      <rPr>
        <b/>
        <sz val="9"/>
        <color theme="1"/>
        <rFont val="Calibri"/>
        <family val="2"/>
        <scheme val="minor"/>
      </rPr>
      <t xml:space="preserve"> </t>
    </r>
    <r>
      <rPr>
        <sz val="9"/>
        <color theme="1"/>
        <rFont val="Calibri"/>
        <family val="2"/>
        <scheme val="minor"/>
      </rPr>
      <t>por medio de adjudicaciones directas en cortos plazos de tiempo, eludiendo la obligación de publicidad de las licitaciones.</t>
    </r>
  </si>
  <si>
    <t>C.C. 5.3</t>
  </si>
  <si>
    <t>● Registro detallado de los proveedores seleccionados.
● Controles periódicos del importe acumulado por proveedor y análisis correlativo de los objetos de los distintos contratos celebrados con cada uno de ellos. 
● Verificación de la forma en la que se haya establecido el procedimiento de contratación.</t>
  </si>
  <si>
    <t>C.I. 6.1</t>
  </si>
  <si>
    <t>C.C. 6.1</t>
  </si>
  <si>
    <t>● Revisión del contrato con carácter previo a la firma del mismo que permita verificar que no se ha producido una alteración en los términos de la adjudicación, dejando constancia de este control por escrito.</t>
  </si>
  <si>
    <t>C.I. 6.2</t>
  </si>
  <si>
    <r>
      <rPr>
        <b/>
        <i/>
        <sz val="9"/>
        <color theme="1"/>
        <rFont val="Calibri"/>
        <family val="2"/>
        <scheme val="minor"/>
      </rPr>
      <t xml:space="preserve">Falta de coincidencia entre el adjudicatario y el firmante del contrato. 
</t>
    </r>
    <r>
      <rPr>
        <sz val="9"/>
        <color theme="1"/>
        <rFont val="Calibri"/>
        <family val="2"/>
        <scheme val="minor"/>
      </rPr>
      <t>El adjudicatario y el firmante del contrato no coinciden (distinta denominación social, NIF, representante autorizado, etc), sin la debida justificación.</t>
    </r>
  </si>
  <si>
    <t>C.C. 6.2</t>
  </si>
  <si>
    <t>● Revisión del contrato con carácter previo a la firma del mismo que permita verificar la coincidencia entre el adjudicatario y el firmante del contrato, dejando constancia de este control por escrito.</t>
  </si>
  <si>
    <t>C.I. 6.3</t>
  </si>
  <si>
    <r>
      <rPr>
        <b/>
        <i/>
        <sz val="9"/>
        <color theme="1"/>
        <rFont val="Calibri"/>
        <family val="2"/>
        <scheme val="minor"/>
      </rPr>
      <t xml:space="preserve">Demoras injustificadas para firmar el contrato por el órgano de contratación  y el adjudicatario. 
</t>
    </r>
    <r>
      <rPr>
        <sz val="9"/>
        <color theme="1"/>
        <rFont val="Calibri"/>
        <family val="2"/>
        <scheme val="minor"/>
      </rPr>
      <t>Demoras excesivas en la firma el contrato que pueden sugerir que está sucediendo algo inusual o sospechoso.</t>
    </r>
  </si>
  <si>
    <t>C.C. 6.3</t>
  </si>
  <si>
    <t>● Control del cumplimiento de los plazos para la formalización del contrato establecidos en el artículo 153 de la LCSP con carácter previo a la firma del mismo (teniendo en cuenta la reducción de plazos introducida por el Real Decreto-ley 36/2020), así como mediante la realización de un seguimiento sobre el cumplimiento de los plazos , las incidencias ocurridas en el mismo (retrasos, situaciones inusuales...) y la aplicación, en su caso, de las penalidades e indemnizaciones previstas, dejando constancia de este control por escrito.</t>
  </si>
  <si>
    <t>C.I. 6.4</t>
  </si>
  <si>
    <r>
      <rPr>
        <b/>
        <i/>
        <sz val="9"/>
        <rFont val="Calibri"/>
        <family val="2"/>
        <scheme val="minor"/>
      </rPr>
      <t xml:space="preserve">Inexistencia de contrato o expediente de contratación. 
</t>
    </r>
    <r>
      <rPr>
        <sz val="9"/>
        <rFont val="Calibri"/>
        <family val="2"/>
        <scheme val="minor"/>
      </rPr>
      <t>No existe documento de formalización del contrato y/o la documentación del expediente de contratación es insuficiente, incompleta o inexistente (por ejemplo, sin la documentación de los licitadores en el procedimiento). Deben tenerse en cuenta las especialidades en los procedimientos de contratación establecidas en el Real Decreto-ley 30/2020 para los contratos financiados por el PRTR.</t>
    </r>
  </si>
  <si>
    <t>C.C. 6.4</t>
  </si>
  <si>
    <t xml:space="preserve">● Lista de comprobación a realizar a la finalización de los procedimientos que permita comprobar que la documentación del expediente es completa e incluye el documento de formalización del contrato,  teniendo en cuenta las especilidades establecidas en el Real Decreto-ley 30/2020.  </t>
  </si>
  <si>
    <t>C.I. 6.5</t>
  </si>
  <si>
    <r>
      <rPr>
        <b/>
        <i/>
        <sz val="9"/>
        <color theme="1"/>
        <rFont val="Calibri"/>
        <family val="2"/>
        <scheme val="minor"/>
      </rPr>
      <t xml:space="preserve">Falta de publicación del anuncio de formalización.
</t>
    </r>
    <r>
      <rPr>
        <sz val="9"/>
        <color theme="1"/>
        <rFont val="Calibri"/>
        <family val="2"/>
        <scheme val="minor"/>
      </rPr>
      <t>El anuncio de formalización no se publicado en el perfil del contratante del órgano de contratación, o en los diarios o boletines oficiales que corresponda.</t>
    </r>
  </si>
  <si>
    <t>C.C. 6.5</t>
  </si>
  <si>
    <t xml:space="preserve">● Verificación de que todos los anuncios de formalización han sido adecuadamente publicados de acuerdo con las normas que les sean de aplicación, dejando constancia de este control por escrito.  </t>
  </si>
  <si>
    <t>C.I. 7.1</t>
  </si>
  <si>
    <r>
      <rPr>
        <b/>
        <i/>
        <sz val="9"/>
        <rFont val="Calibri"/>
        <family val="2"/>
        <scheme val="minor"/>
      </rPr>
      <t xml:space="preserve">Incumplimiento total o parcial o cumplimiento defectuoso de las prestaciones objeto del contrato.
</t>
    </r>
    <r>
      <rPr>
        <sz val="9"/>
        <rFont val="Calibri"/>
        <family val="2"/>
        <scheme val="minor"/>
      </rPr>
      <t>Se produce cuando se dan circunstancias como la falta de entrega o de sustitución de productos por otros de calidad inferior, el cumplimineto defectuoso de la prestación en términos de calidad, integridad o de plazos de entrega o la asignación de recursos no cualificados o de coste inferior a las necesidades del contrato, entre otros. La aceptación por el órgano de contratación ( o responsable del contrato) de estos incumplimentos o prestaciones de baja calidad aumenta la gravedad de este riesgo. La probabilidad de ocurrencia del indicador de riesgo aumenta en el caso de proyectos ejecutados por diferentes contratistas o cuando la supervisión de las actividades se realiza por diferentes órganos.</t>
    </r>
  </si>
  <si>
    <t>C.C. 7.1</t>
  </si>
  <si>
    <t xml:space="preserve">● Controles periódicos, análisis de informes de ejecución, para verificar y supervisar las fases de ejecución del contrato y verificaciones sobre el terreno, en su caso.
●  Controles periódicos de la calidad de la prestación contratada conforme a lo dispuesto en los pliegos.                                                                                                                                                                                 ● Establecimiento de cláusulas de penalización en los contratos para aquellas situaciones en las que se detecte que la calidad de la prestación no se ajusta con la oferta presentada.
● Revisión de los informes finales, económicos y de actividades, en busca de posibles discrepancias entre las actividades previstas y las realmente efectuadas. </t>
  </si>
  <si>
    <t>C.I. 7.2</t>
  </si>
  <si>
    <r>
      <rPr>
        <b/>
        <i/>
        <sz val="9"/>
        <color theme="1"/>
        <rFont val="Calibri"/>
        <family val="2"/>
        <scheme val="minor"/>
      </rPr>
      <t xml:space="preserve">Modificaciones de contratos sin cumplir los requisitos legales ni estar justificadas. 
</t>
    </r>
    <r>
      <rPr>
        <sz val="9"/>
        <color theme="1"/>
        <rFont val="Calibri"/>
        <family val="2"/>
        <scheme val="minor"/>
      </rPr>
      <t>Esta situación puede tener lugar cuando se producen modificaciones en la prestación sin estar previstas en los pliegos de cláusulas administrativas y sin responder a prestaciones adicionales, circunstancias imprevistas y modificaciones no sustanciales previstas en la LCSP. Así mismo, pueden producirse cuando se modifican los precios del contrato y/o se amplía su plazo de ejecución incumpliendo los requisitos y/o trámites para ello. La aceptación por el órgano de contratación (o responsable del contrato) de estas modificaciones no justificadas aumenta la gravedad del indicador de riesgo.</t>
    </r>
  </si>
  <si>
    <t>C.C. 7.2</t>
  </si>
  <si>
    <t xml:space="preserve">● Controles periódicos, análisis de informes de ejecución, para verificar y supervisar las fases de ejecución del contrato y verificaciones sobre el terreno, en su caso.
● Revisión de los informes finales, económicos y de actividades, en busca de posibles discrepancias entre las actividades previstas y las realmente efectuadas. </t>
  </si>
  <si>
    <t>C.I. 7.3</t>
  </si>
  <si>
    <r>
      <t xml:space="preserve">Subcontrataciones no permitidas
</t>
    </r>
    <r>
      <rPr>
        <i/>
        <sz val="9"/>
        <color theme="1"/>
        <rFont val="Calibri"/>
        <family val="2"/>
        <scheme val="minor"/>
      </rPr>
      <t xml:space="preserve">
</t>
    </r>
    <r>
      <rPr>
        <sz val="9"/>
        <color theme="1"/>
        <rFont val="Calibri"/>
        <family val="2"/>
        <scheme val="minor"/>
      </rPr>
      <t>Esta situación puede producirse cuando se dan, entre otras, las siguientes circunstancias: se realizar subcontrataciones no previstas en los pliegos o sin autorización expresa cuando esta se requiera; el contratista no comunica al órgano de contratación la subcontratación realizada; el subcontratista carece de aptitud para la ejecución de las prestaciones subcontratados o no se justifica dicha aptitud ante el órgano del contratación.</t>
    </r>
  </si>
  <si>
    <t>C.C. 7.3</t>
  </si>
  <si>
    <t>● Controles para identificar al ejecutor real del contrato, su capacidad así como la del contratista principal.
● Revisión de los informes finales, económicos y de actividades, en busca de posibles discrepancias entre las actividades previstas y las realmente efectuadas.</t>
  </si>
  <si>
    <t>C.I. 7.4</t>
  </si>
  <si>
    <r>
      <rPr>
        <b/>
        <i/>
        <sz val="9"/>
        <color theme="1"/>
        <rFont val="Calibri"/>
        <family val="2"/>
        <scheme val="minor"/>
      </rPr>
      <t xml:space="preserve"> El importe total pagado al contratista supera el valor del contrato del contrato.
</t>
    </r>
    <r>
      <rPr>
        <sz val="9"/>
        <color theme="1"/>
        <rFont val="Calibri"/>
        <family val="2"/>
        <scheme val="minor"/>
      </rPr>
      <t xml:space="preserve">Esta situación se produce cuando el importe pagado al contratista es superior al precio total del contrato, sin que se haya justificado la realización de prestaciones adicionales ni la revisión de precios. </t>
    </r>
  </si>
  <si>
    <t>C.C. 7.4</t>
  </si>
  <si>
    <t>● Verificar que el precio a abonar corresponde al precio pactado y se basa en la documentación justificativa del gasto asi como en la documentación donde consta la conformidad con la prestación realizada.</t>
  </si>
  <si>
    <t>C.I. 8.1</t>
  </si>
  <si>
    <r>
      <rPr>
        <b/>
        <i/>
        <sz val="9"/>
        <rFont val="Calibri"/>
        <family val="2"/>
        <scheme val="minor"/>
      </rPr>
      <t xml:space="preserve">Documentación falsificada presentada por los licitadores en el proceso de selección de ofertas.
</t>
    </r>
    <r>
      <rPr>
        <sz val="9"/>
        <rFont val="Calibri"/>
        <family val="2"/>
        <scheme val="minor"/>
      </rPr>
      <t>El licitador presenta documentación e información falsa para poder acceder al procedimiento de contratación. La probabilidad de ocurrencia del indicador de riesgo aumenta en el caso de contratación descentralizada dentro de una misma medida o proyecto realizada por diferentes órganos de contratación.</t>
    </r>
  </si>
  <si>
    <t>C.C. 8.1</t>
  </si>
  <si>
    <t>● Lista de comprobación de la documentación requerida para poder acceder al proceso de contratación.
● Control de la documentación presentada por parte de los licitadores a fin de detectar documentación o información falsificada, verificando la documentación directamente con la fuente, cuando proceda.</t>
  </si>
  <si>
    <t>C.I. 8.2</t>
  </si>
  <si>
    <r>
      <rPr>
        <b/>
        <i/>
        <sz val="9"/>
        <rFont val="Calibri"/>
        <family val="2"/>
        <scheme val="minor"/>
      </rPr>
      <t xml:space="preserve">Manipulación de la documentación justificativa de los costes o de la facturación para incluir cargos incorrectos, falsos, excesivos o duplicados.
</t>
    </r>
    <r>
      <rPr>
        <sz val="9"/>
        <rFont val="Calibri"/>
        <family val="2"/>
        <scheme val="minor"/>
      </rPr>
      <t>Manipulación de facturas o presentación de facturas falsas  por parte del contratista, por ejemplo,  facturas duplicadas, falsas o infladas, facturación de actividades que no se han realizado o que no se han realizado de acuerdo con el contrato (costes incorrectos de mano de obra, tarifas horarias inadecuadas, gastos reclamados para personal inexistente o por actividades realizadas fuera del plazo de ejecución...), falta de documentación justificativa de los costes, sobrestimación de la calidad o de las actividades del personal, etc. La probabilidad de ocurrencia del indicador de riesgo aumenta en el caso de proyectos ejucutados por diferentes contratistas o cuando ha habido una contratación descentralizada, por diferentes órganos de contratación, de tal forma que la supervisión y control de las prestaciones realizadas se realiza por órganos distintos.</t>
    </r>
  </si>
  <si>
    <t>C.C. 8.2</t>
  </si>
  <si>
    <t>● Lista de comprobación de la documentación justificativa de costes, y la realización de los oportunos controles de verificación.
● Control de las facturas emitidas por el contratista a fin de detectar duplicidades (es decir, facturas repetidas con idéntico importe o nº de factura, etc.) o falsificaciones.</t>
  </si>
  <si>
    <t>C.I. 8.3</t>
  </si>
  <si>
    <r>
      <t xml:space="preserve">Prestadores de servicios fantasmas
</t>
    </r>
    <r>
      <rPr>
        <sz val="9"/>
        <color theme="1"/>
        <rFont val="Calibri"/>
        <family val="2"/>
        <scheme val="minor"/>
      </rPr>
      <t>El contratista crea una empresa fantasma para presentar ofertas complementarias en colusión, inflar los costes o generar facturas ficticias. Así mismo, un empleado puede realizar pagos a una proveedor ficticio (empresa fantasma) para malversar fondos. Las señales de alerta serían, entre otras: no se puede localizar la empresa en los directorios o bases de datos de empresas, en Interner, Registro Mercantil; no se encuentra la dirección o número de teléfono o los presentados son falsos; la empresa se encuentar en un paraíso fiscal.</t>
    </r>
  </si>
  <si>
    <t>C.C. 8.3</t>
  </si>
  <si>
    <t>● Verificación de la existencia de las empresas licitadoras y la veracidad de los datos aportados acudiendo a las fuentes de la información y/o contrastando la información de la empresa en las bases de datos disponibles.                                                                                            ● Comprobar los antecedentes de las empresas licitadoras.</t>
  </si>
  <si>
    <t>C.I. 9.1</t>
  </si>
  <si>
    <r>
      <rPr>
        <b/>
        <i/>
        <sz val="9"/>
        <rFont val="Calibri"/>
        <family val="2"/>
        <scheme val="minor"/>
      </rPr>
      <t>Se produce doble financiación.</t>
    </r>
    <r>
      <rPr>
        <b/>
        <sz val="9"/>
        <rFont val="Calibri"/>
        <family val="2"/>
        <scheme val="minor"/>
      </rPr>
      <t xml:space="preserve">
</t>
    </r>
    <r>
      <rPr>
        <sz val="9"/>
        <rFont val="Calibri"/>
        <family val="2"/>
        <scheme val="minor"/>
      </rPr>
      <t>Incumplimiento de la prohibición de doble financiación recogida de forma particular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</si>
  <si>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C.C. 9.1</t>
  </si>
  <si>
    <t>● Comprobar que en el expediente de contratación hay constancia de la verificación que debe realizar el órgano gestor para garantizar la ausencia de doble financiación.
● Verificar la realización de cuadros de financiación al nivel de proyecto/subproyecto/ línea de acción que proceda.
● Lista de comprobación sobre doble financiación (puede servir de referencia la prevista en el Anexo III.D de la Orden HFP/1030/2021, de 29 de septiembre, por la que se configura el sistema de gestión del PRTR).
● Comprobaciones cruzadas con bases de datos nacionales (por ejemplo, BDNS) y de otros fondos europeos (por ejemplo, Financial Transparency System) cuando esto sea posible y cuando este riesgo se evalúe como significativo y probable.</t>
  </si>
  <si>
    <t>C.I. 10.1</t>
  </si>
  <si>
    <r>
      <t xml:space="preserve">Incumplimiento de los deberes de información y comunicación del apoyo del MRR a las medidas financiadas.   
</t>
    </r>
    <r>
      <rPr>
        <sz val="9"/>
        <color theme="1"/>
        <rFont val="Calibri"/>
        <family val="2"/>
        <scheme val="minor"/>
      </rPr>
      <t>Se produce un 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</si>
  <si>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t>C.C. 10.1</t>
  </si>
  <si>
    <t>● Elaborar y distribuir entre todo el personal involucrado en la gestión de actividades financiadas por el MRR de un breve manual relativo a las obligaciones de publicidad  del procedimiento.                                                                                                                                                         ● Lista de comprobación de requisitos en materia de información y publicidad, que incluya, entre otras cuestiones:
-Verificar que las licitaciones que se desarrollen en este ámbito contengan, tanto en su encabezamiento como en su cuerpo de desarrollo, la siguiente referencia: «Plan de Recuperación, Transformación y Resiliencia - Financiado por la Unión Europea - NextGenerationEU».
- Verificar que se ha incluido en los pliegos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</si>
  <si>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C.I. 10.2</t>
  </si>
  <si>
    <r>
      <rPr>
        <b/>
        <i/>
        <sz val="9"/>
        <rFont val="Calibri"/>
        <family val="2"/>
        <scheme val="minor"/>
      </rPr>
      <t xml:space="preserve">Incumplimiento del deber de identificación del perceptor final de los fondos en una base de datos única 
</t>
    </r>
    <r>
      <rPr>
        <sz val="9"/>
        <rFont val="Calibri"/>
        <family val="2"/>
        <scheme val="minor"/>
      </rPr>
      <t>Se produce un incumplimiento del deber de identificación de contratistas y subcontratistas previsto en el artículo 22.2. d) del Reglamento UE nº 241/2021 y en el artículo 8 de la Orden HFP/1030/2021, de 29 de septiembre, por la que se configura el sistema de gestión del Plan de Recuperación, Transformación y Resiliencia.</t>
    </r>
  </si>
  <si>
    <t>C.C. 10.2</t>
  </si>
  <si>
    <t>● Verificar que se ha identificado a los contratistas y subcontratistas, de acuerdo con los requirimientos mínimos previstos en el artículo 8.2 de la Orden HFP/1030/2021 y que dicha documentación se ha remitido de acuerdo con el procedimiento recogido en el artículo 8.3 de la citada Orden.</t>
  </si>
  <si>
    <t>C.I. 11.1</t>
  </si>
  <si>
    <r>
      <rPr>
        <b/>
        <i/>
        <sz val="9"/>
        <rFont val="Calibri"/>
        <family val="2"/>
        <scheme val="minor"/>
      </rPr>
      <t>No se ha realizado una correcta documentación de las actuaciones que permita garantizar la pista de auditoría</t>
    </r>
    <r>
      <rPr>
        <b/>
        <sz val="9"/>
        <rFont val="Calibri"/>
        <family val="2"/>
        <scheme val="minor"/>
      </rPr>
      <t xml:space="preserve">. 
</t>
    </r>
    <r>
      <rPr>
        <sz val="9"/>
        <rFont val="Calibri"/>
        <family val="2"/>
        <scheme val="minor"/>
      </rPr>
      <t>En el expediente del contrato no quedan documentados los procesos que permiten garantizar la pista de auditoría en las diferentes fases: licitación, adjudicación, ejecución, publicidad, gastos, pagos, contabilización, etc...</t>
    </r>
  </si>
  <si>
    <t>C.C. 11.1</t>
  </si>
  <si>
    <t>● Lista de comprobación de la documentación requerida para garantizar la pista de auditoría</t>
  </si>
  <si>
    <t>C.I. 11.2</t>
  </si>
  <si>
    <r>
      <rPr>
        <b/>
        <i/>
        <sz val="9"/>
        <color theme="1"/>
        <rFont val="Calibri"/>
        <family val="2"/>
        <scheme val="minor"/>
      </rPr>
      <t xml:space="preserve">Incumplimiento de la obligación de conservación de documentos. </t>
    </r>
    <r>
      <rPr>
        <b/>
        <sz val="9"/>
        <color theme="1"/>
        <rFont val="Calibri"/>
        <family val="2"/>
        <scheme val="minor"/>
      </rPr>
      <t xml:space="preserve">
</t>
    </r>
    <r>
      <rPr>
        <sz val="9"/>
        <color theme="1"/>
        <rFont val="Calibri"/>
        <family val="2"/>
        <scheme val="minor"/>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</si>
  <si>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t>C.C. 11.2</t>
  </si>
  <si>
    <t>● Verificar el establecimiento de un mecanismo que permita cumplir con la obligación de conservar los documentos en los plazos y formatos señalados en el artículo 132 del Reglamento Financiero (5 años a partir  de la operación, 3 años si la financiación no supera los 60.000 euros) prevista en el artículo 22.2 f) del Reglamento (UE) nº 241/2021.</t>
  </si>
  <si>
    <t>C.I. 11.3</t>
  </si>
  <si>
    <r>
      <rPr>
        <b/>
        <i/>
        <sz val="9"/>
        <rFont val="Calibri"/>
        <family val="2"/>
        <scheme val="minor"/>
      </rPr>
      <t>No se garantiza el compromiso de sujeción a los controles de los organismos europeos por los perceptores finales.</t>
    </r>
    <r>
      <rPr>
        <b/>
        <sz val="9"/>
        <rFont val="Calibri"/>
        <family val="2"/>
        <scheme val="minor"/>
      </rPr>
      <t xml:space="preserve">
</t>
    </r>
    <r>
      <rPr>
        <sz val="9"/>
        <rFont val="Calibri"/>
        <family val="2"/>
        <scheme val="minor"/>
      </rPr>
      <t>No consta la autorización expresa por parte del contratista o el subcontratista de los derechos y accesos necesarios a la Comisión Europea, a la Oficina Europea de Lucha contra el Fraude (OLAF), al Tribunal de Cuentas Europeo y a la Fiscalía Europea, para que ejerzan plenamente sus competencias.</t>
    </r>
  </si>
  <si>
    <t>C.C. 11.3</t>
  </si>
  <si>
    <t>● Verificar el compromiso expreso de los contratistas y subcontratistas a la sujeción a los controles de los organismos europeos (Comisión Europea, Oficina Europea de Lucha contra el Fraude, Tribunal de Cuentas Europeo y Fiscalía Europea).</t>
  </si>
  <si>
    <t>El Servicio de Contratación recibe a través de la Plataforma de Contratación preguntas relacionadas con el expediente objeto de licitación. Estas son respondidas en los plazos previstos, quedando constancia pública de su formulación y respuesta en la propia Plataforma de Contratos. Además, este servicio da respuesta a todas aquellas reclamaciones que, a través del registro electrónico de la Generalitat o el correspondiente trámite hailitado, se relacionen con los expedientes de contratación. Sin perjuicio de lo anterior, los interesados en el procedimiento pueden interponer el correspondiente recurso en materia de contratación ante el Tribunal Administravo de Recursos Contractuales.</t>
  </si>
  <si>
    <t xml:space="preserve">Los precios ofertados deben ajustarse a los precios de mercado y a las consideraciones previstas en los pliegos de cada contrato, que establecen los umbrales de las ofertas consideradas anormales desde el punto de vista económico. Estos son revisados por el Servicio de Contratación, la Abogacía de la Generalitat Valenciana y la Interveción Delegada. 
Por otra parte, las ofertas son revisadas y valoradas por la mesa de contratación, órgano colegiado compuesto por representantes del órgano gestor, del Servicio de Contratación, de la Abogacía de la Generalitat y de la Intervención Delegada, existiendo cierta rotación y aleatoriedad en su composición. De los acuerdos de la mesa de contratación quedará constancia por escrito (actas). Cabe destacar que los pliegos preven múltiples cirterios de adjudicación, no siendo el precio el único criterio a evaluar, lo que permite disminuir el riesgo y probabilidad de ocurrencia. </t>
  </si>
  <si>
    <t>Los pliegos de los contratos son revisados de manera sistemática por el Servicio de Contratación, la Abogacía de la Generalitat Valenciana y la Interveción Delegada, que velan por la aplicación estricta de los procedimientos y criterios de adjudicación.
Por otra parte, las ofertas son revisadas y valoradas por la mesa de contratación, órgano colegiado compuesto por representantes del órgano gestor, del Servicio de Contratación, de la Abogacía de la Generalitat y de la Intervención Delegada, existiendo cierta rotación y aleatoriedad en su composición. De los acuerdos de la mesa de contratación quedará constancia por escrito (actas). Cabe destacar que los pliegos preven múltiples cirterios de adjudicación, no siendo el precio el único criterio a evaluar, lo que permite disminuir el riesgo y probabilidad de ocurrencia. El Servicio de Contratación, la Abogacía de la Generalitat y la Intervención Delegada velan por el cumplimiento de lo dispuesto.</t>
  </si>
  <si>
    <t>El órgano gestor dispone de un Plan de Medidas Antifraude. Entre el contenido de este Plan se establece un procedimiento específico para tratar el conflicto de interés, un Código de Conducta para todos las personas empleadas públicas y se habilitan buzones de denuncia. Además el PMA prevé una Comisión de Gestión del Plan de Medidas Antifraude (CGPMA) cuyo cometido es entre otros el seguimiento y evaluación de los procedimientos en materia de conflictos de interés y la tramitación de las denuncias. Esta información se encuentra accesible a todas las personas en la página web del órgano gestor. Cabe destacar que la tramitación del procedimiento se lleva a cabo de manera electrónica, lo cual permite minimizar la probabilidad de que se produzcan fugas de información. Además, todas las personas que intervienen en el procedimiento de licitación y adjudicación cumplimentan las correspondientes declaraciones de ausencia de conflicto de intereses (DACI), quedando estas archivadas en formato electrónico. Este procedimdiento está reforzado con la aplicación de la Orden HFP 55/2023.</t>
  </si>
  <si>
    <t>El órgano gestor dispone de un Plan de Medidas Antifraude. Entre el contenido de este Plan se establece un procedimiento específico para tratar el conflicto de interés, un Código de Conducta para todos las personas empleadas públicas y se habilitan buzones de denuncia. Además el PMA prevé una Comisión de Gestión del Plan de Medidas Antifraude (CGPMA) cuyo cometido es entre otros el seguimiento y evaluación de los procedimientos en materia de conflictos de interés y la tramitación de las denuncias. Esta información se encuentra accesible a todas las personas en la página web del órgano gestor. Todas las personas que intervienen en el procedimiento de licitación y adjudicación cumplimentan las correspondientes declaraciones de ausencia de conflicto de intereses (DACI), quedando estas archivadas en formato electrónico. Además, las decisiones del órgano de contratación son tomadas como consecuencia del consenso de un órgano colegiado (mesa de contratación), lo cual minimiza el riesgo de que una personas a título individual pueda influenciar el resultado.</t>
  </si>
  <si>
    <t>La mesa de contratación está compuesta por representantes del órgano gestor, del Servicio de Contratación, de la Abogacía de la Generalitat y de la Intervención Delegada, existiendo cierta rotación y aleatoriedad en la composición de las mismas. Las decisiones son tomadas como consecuencia del consenso de un órgano colegiado (mesa de contratación), lo cual minimiza el riesgo de que una persona a título individual pueda influenciar el resultado. 
Cabe indicar que el órgano gestor cuenta con un Código Ético, al que se le ha dado difusión, siendo conocedoras del mismo todas la personas implicadas en los procedimientos de contratación. Además, todas las personas que intervienen en el procedimiento de licitación y adjudicación cumplimentan las correspondientes declaraciones de ausencia de conflicto de intereses (DACI), quedando estas archivadas en formato electrónico.  Este procedimdiento está reforzado con la aplicación de la Orden HFP 55/2023.</t>
  </si>
  <si>
    <t>Todas las personas que intervienen en el procedimiento de licitación y adjudicación cumplimentan las correspondientes declaraciones de ausencia de conflicto de intereses (DACI), quedando estas archivadas en formato electrónico. Además este procedimiento está reforzado con la aplicación de la Orden HFP 55/2023 y quedará reflejado en CoFFEE tras consultar con la base de datos al efecto (MINERVA).</t>
  </si>
  <si>
    <t>Las actuaciones integrantes del PRTR han sido objeto de exámen por los técnicos del MITMA y su inclusión ha sido previamente aceptada por la Conferencia Nacional de Transportes. Dicho exámen evalúa su idoneidad con el Componente y su  contribución al cumplimiento de hitos y objetivos y al etiquetado verde y digital, aspectos que vienen reflejados en la aplicación informática Coffee</t>
  </si>
  <si>
    <t>La totalidad de las atuaciones incluidas en el ámbito de PRTR de este órgano gestor han sido previamente examinada por los técnicos del MITMA y su inclusión ha sido previamente aceptada por la Conferencia Nacional de Transportes. Dicho exámen evalúa su idoneidad con el Componente y su contribución al cumplimiento de hitos y objetivos y al etiquetado verde y digital, aspectos que vienen reflejados en la aplicación informática Coffee. Además, se hace mención expresa en los pliegos sobre la obligación de dar cumplimiento al pirncipio DNSH y el resto de los principios transversales del PRTR.</t>
  </si>
  <si>
    <t>Cuando una empresa licitadora presente una oferta anormalmente baja (por debajo del límite fijado en los pliegos), el órgano de contratación requiere a la empresa un informe justificativo de tal situación. Este será evaluado por los responsables de proyecto, que determinarán si es posible la ejecución de la obra con los precios presentados. Con lo anterior, el órgano de contratación acepta o excluye la oferta, motivando su decisión y dejando constancia por escrito tal situación (acta de la mesa).
En el expediente administrativo queda constancia del requerimiento, de la documentación aportado por el licitador, del informe técnico que se emite al respecto y del Acta de la Mesa de contratación en la que se acepta o rechaza la justificación de la baja. De esta última se da publicidad a través de la PCSP.</t>
  </si>
  <si>
    <t xml:space="preserve">El procedimiento es totalmente transparente y se publica en la Plataforma de Contratación del Estado y en el Registro de Contratos de la Generalitat. Como la tramitación es electrónica, no es materialmente posible la modificación de ofertas una vez finalizado el plazo de presentación de ofertas. Además, se llevan a cabo controles por parte Intervención General y/o la Sindicatura de Cuentas. </t>
  </si>
  <si>
    <t xml:space="preserve">La mesa de contratación lleva a cabo la comprobación del cumplimiento de los requisitos de admisión y valoración de ofertas, de la que queda constancia en la correspondiente acta. Las decisiones del órgano de contratación son tomadas como consecuencia del consenso de un órgano colegiado, lo cual minimiza el riesgo de que una persona a título individual pueda influenciar en el resultado. Cabe indicar que tanto los informes de valoración en los que se apoyan las decisiones de la mesa, como el resto de posibles causas de exclusión que pudieran darse se publican en la Plataforma de Contratos. Además, todas las personas que intervienen en el procedimiento de licitación y adjudicación cumplimentan las correspondientes declaraciones de ausencia de conflicto de intereses (DACI), quedando estas archivadas en formato electrónico. </t>
  </si>
  <si>
    <t>Cuando se dirigen quejas o reclamaciones al órgano de contratación, estas son evaluadas por la mesa, quedando constancia en un acta sobre su admisión o no y sus posibles repercusiones en la tramitación del correspondiente contrato. Cabe indicar que en el propio procedimiento/pliego se incluye enlace de acceso al buzón de quejas/denuncias de la Comisión de Gestión del Plan de Medidas Antifraude (CGPMA). Además, se llevarán a cabo controles por parte de la Intervención General y/o la Sindicatura de Cuentas. Sin perjuicio de lo anterior, los interesados en el procedimiento pueden interponer el correspondiente recurso, tanto el especial en materia de contratación, como el potestativo de reposición y el contencioso-administrativo, que deben ser objeto de publicación en la PCSP.</t>
  </si>
  <si>
    <t>De las decisiones adoptadas por la mesa de contratación queda constancia por escrito en la correspondiente acta, que se publica en la PCSP. Las decisiones del órgano de contratación son tomadas como consecuencia del consenso de un órgano colegiado, lo cual minimiza el riesgo de que una personas a título individual pueda influenciar en el resultado. Cabe señalar que en el caso de este órgano gestor, el procedmiento seguido en la tramitación de contratos es el procedimiento abierto, no imponiéndose un número mínimo de ofertas para su tramitación. Además, se llevan a cabo controles por parte de la Intervención Delegada, Intervención General y/o la Sindicatura de Cuentas y se cumplimentan las correspondientes declaraciones de ausencia de conflicto de intereses (DACI), quedando estas archivadas en formato electrónico.  Este procedimdiento está reforzado con la aplicación de la Orden HFP 55/2023.</t>
  </si>
  <si>
    <t>Ninguno de los contratos incluidos en el ámbito del PRTR de este ógano gestor se tramita por un procedemiento distinto del abierto. El expediente incluye también un informe justificativo del procedeimiento utlizado, que como se indica es siempre el abierto. El Servicio de Contratación, la Abogacía de la Generalitat y la Intervención Delegada revisan los pliegos con carácter previo a la licitación y, en el caso de detectar posibles indicios de fraccionamiento de contratos, emiten informe dirigido al órgano gestor, que deberá dar respuesta y subsanar tal situación con carácter previo a la licitación. También se llevan a cabo controles posteriores por parte de la Intervención General y la Sindicatura de Cuentas.</t>
  </si>
  <si>
    <r>
      <rPr>
        <b/>
        <i/>
        <sz val="9"/>
        <color theme="1"/>
        <rFont val="Calibri"/>
        <family val="2"/>
        <scheme val="minor"/>
      </rPr>
      <t xml:space="preserve">El contrato formalizado altera los términos de la adjudicación. 
</t>
    </r>
    <r>
      <rPr>
        <sz val="9"/>
        <color theme="1"/>
        <rFont val="Calibri"/>
        <family val="2"/>
        <scheme val="minor"/>
      </rPr>
      <t>El contrato formalizado en documento administrativo no se ajusta con exactitud a las condiciones de la licitación o incluye cláusulas que alteren los términos de la adjudicación (por ejemplo, supresión de cláusulas contractuales estándar y/o de las establecidas en la adjudicación del contrato, cambios sustanciales en las especificaciones técnicas o en el pliego de condiciones administrativas, diferencias entre los requisitos de calidad, cantidad o especificaciones de los bienes y servicios contenidos en el contrato y los contenidos en los pliegos de la convocatoria, etc...).</t>
    </r>
  </si>
  <si>
    <t xml:space="preserve">En todo caso se comprueba la coincidencia entre el adjudicatario y la persona firmante del contrato. El adjudicatario aporta poderes de la persona designada para la firma de los contratos. El control lo lleva a cabo el Servicio de Contratación. Cabe señalar, que la la formalización y la adjudicación del contrato se publican en la Plataforma de Contratos del Estado, siendo accesible a todos. </t>
  </si>
  <si>
    <t xml:space="preserve">El Servicio de Contratación vela por el cumplimiento de lo previsto en la ley, en particular en lo referido a los plazos de formalización e inicio de los mismos. Los pliegos recogerán las posibles penalizaciones a imponer, así como los posibles efectos que pudiera acarrear en la ejecución del contrato.
En el caso de retraso imputable al contratista, el órgano de contratación advierte al contratista que puede decaer de la adjudicación. Cabe indicar que el contrato se publica en la Plataforma de Contratos del Estado, siendo accesible a todos. Además, se llevan a cabo controles posteriores de la Intervención General y/o la Sindicatura de Cuentas. </t>
  </si>
  <si>
    <t>El control se lleva a cabo por la dirección facultativa de la obra, que se encomienda a una empresa independiente de la unidad ejecutora. Los pliegos prevén las posibles penalizaciones en caso de incumplimiento, así como las causas de resolución del mismo. Mensualmente se llevan a cabo las revisiones oportunas a efectos de certificar los trabajos realmente ejecutados. A la finalización de la obra, se emitirá una certificación final de las obras ejecutadas, que deberá contar con la conformidad del Director de la obra, levantándose la correspondiente acta, que dará lugar al inicio del plazo de garantía. Además, se llevan a cabo controles por parte de la Intervención Delegada, Intervención General y/o la Sindicatura de Cuentas.</t>
  </si>
  <si>
    <t xml:space="preserve">Este control lo lleva a cabo la Dirección facultativa, que se encomienda a una empresa independiente de la unidad ejecutora, En los contratos en los que este riesgo sea importante, se limita la posibilidad de subcontratación y/o se establece la obligación de comunicar al Órgano Gestor la identidad del subcontratista. Además, se llevan a cabo controles por parte de la Intervención Delegada, Intervención General y/o la Sindicatura de Cuentas. </t>
  </si>
  <si>
    <t>La Dirección facultativa lleva a cabo las comprobaciones para verificar que los importes abonados se ajustan a los pactados en el contrato. El procedimiento para la aprobación de pagos es electrónico y no permite ordenar pagos por importe superior al contratado. 
Además, se llevan a cabo controles por parte de la Intervención General y/o la Sindicatura de Cuentas.</t>
  </si>
  <si>
    <t>El control de la documentación presentada por los licitadores lo lleva a cabo el Servicio de Contratación. También se controla que la empresa seleccionada reune todos los requisitos con carácter previo a la formalización del contrato por parte del funcionario responsable del contrato.  El resultado de dicho control se materializa en el informe de solvencia económica-financiera y técnica-profesional, habilitación profesional y cualesquiera otros extremos que así se fijen en los pliegos.
Además, la Sindicatura de Cuentas y/o la Intervención General llevan a cabo controles adicionales.</t>
  </si>
  <si>
    <t>El control se lleva a cabo por la dirección facultativa de la obra, que se encomienda a una empresa independiente de la unidad ejecutora. Mensualmente se llevan a cabo las revisiones oportunas a efectos de certificar los trabajos realmente ejecutados. A la finalización de la obra, se emitirá una certificación final de las obras ejecutadas, que deberá contar con la conformidad del Director de la obra, levantándose la correspondiente acta, que dará lugar al inicio del plazo de garantía. Además, se llevan a cabo controles por parte de la Intervención General y/o la Sindicatura de Cuentas.</t>
  </si>
  <si>
    <t>El control se lleva a cabo por la dirección facultativa de la obra, que se encomienda a una empresa independiente de la unidad ejecutora. Mensualmente se llevan a cabo las revisiones oportunas a efectos de certificar los trabajos realmente ejecutados. Cabe indicar que el procedimiento impide ordenar pagos a empresas que no estén dadas de alta en el sistema de la Generaliat Valenciana, para lo que se lleva a cabo una serie de verificaciones que permite descartar que pueda tratarse de empresas fantasma. Además, se llevan a cabo controles adicionales por parte de la Intervención General y/o la Sindicatura de Cuentas.</t>
  </si>
  <si>
    <t>Las actuaciones incluidas en el marco del PRTR ejecutadas por este órgano gestor se recogen en un programa presupuestario específico (513.99 del presupuesto de la Generalitat)  donde se incluyen las actuaciones que tienen asignación presupuestaria y forman parte del Acuerdo de la Conferencia Nacional de Transportes que aprobó las mismas. Para el caso de los contratos el riesgo es mínimo. Cabe indicar que existe una relación directa entre un contrato y su correspondiente proyecto presupuestario, de tal manera que un mismo contrato no puede ser financiado con más de un proyecto presupuestario. Además se llevan a cabo controles adicionales por parte de la Intervención General y/o la Sindicatura de Cuentas.</t>
  </si>
  <si>
    <t xml:space="preserve">El Organo Gestor ha llevado a cabo actividades formativas en materia de los Fondos Next Generation y su aplicación a nivel nacional mediante el PRTR. La comunicación y difusión previstas en la Orden HFP/1030/2021 han sido parte destacada en dichas formaciones, resaltando la importancia de utilizar los logos en toda la documentación relativa a la tramitación de contratos y la necesidad de incluir las referencias a la financiación de la unión europea en los pliegos contractuales y el resto de documentos del expediente. </t>
  </si>
  <si>
    <t>El órgano gestor cuenta con la información relativa a contratistas y subcontratistas involucrados en la ejecución de las actuaciones enmacadas en el ámbito del PRTR. A este respecto, se da cumplimiento a lo previsto en la ley de contratos y a las disposiciones relativas a la gestión de fondos del PRTR. Cabe indicar que toda la información relativa a los contratos se introduce en la plicación infomática Coffee, quedando reflejada igualmente la información relativa a contratista y subcontratistas.</t>
  </si>
  <si>
    <t>El procedimiento es totalmente transparente, y se publica en la Plataforma de Contratación del Estado y en el Registro de Contratos de la Generalitat. Como la tramitación es electrónica, cualquier trámite queda registrado y hay pista de auditoría.</t>
  </si>
  <si>
    <t>Los contratistas firman una decalaración en la que se hace constar su conformidad expresa con los principios transversales del PRTR, así como las tareas de verificación que puedan llevar a cabo la Comisión Europea, la Oficina Europea de Lucha contra el Fraude (OLAF), el Tribunal de Cuentas Europeo y a la Fiscalía Europea.</t>
  </si>
  <si>
    <t xml:space="preserve">Los pliegos de los contratos son revisados de manera sistemática por el Servicio de Contratación, los SSJJ y el Área Económico Fianciera. Tras su examen, en caso de detectar indicios de posible limitación de la concurrencia, se emite informe dirigido al órgano gestor, que deberá dar respuesta por escrito a las propuestas de modificación incluidas en dicho informe. </t>
  </si>
  <si>
    <t>En el caso de que el Servicio de Contratación,  los SSJJ y el Área Económico Fianciera, tras examinar los pliegos de un contrato, detecten que se ha incluido criterios de adjudicacón despropocionados, demasiado excluyentes o excesivamente genéricos, se emite informe dirigido al órgano gestor, que deberá dar respuesta por escrito a las propuestas de modificación incluidas en dicho informe.</t>
  </si>
  <si>
    <t xml:space="preserve">El Servicio de Contratación,  los SSJJ y el Área Económico Fianciera velan por el cumplimiento de lo previsto en la normativa en materia de contratación, en particular se garantiza que los pliegos no limiten la concurrencia a un número limitado de empresas. En caso de detectar indicios de limitación de la concurrencia, estos emiten informe dirigido al órgano gestor, que deberá dar respuesta por escrito a las propuestas de modificación incluidas en dicho informe. Cabe señalar que como regla generarl los contratos no menores de este órgano gestor se tramitan por procedimientos abiertos (exceptos aquellos que son menores, o son negociados por razones de propiedad tecnológica), que garantizan la igualdad de trato y no discriminación de empresas. Además, todas las personas que intervienen en el procedimiento de licitación y adjudicación cumplimentan las correspondientes declaraciones de ausencia de conflicto de intereses (DACI), quedando estas archivadas en formato electrónico.  </t>
  </si>
  <si>
    <t xml:space="preserve">En cuanto a los procedimientos y criterios de adjudicación, estos son revisados por el Servicio de Contratación,  los SSJJ y el Área Económico Fianciera. En caso de detectar indicios de posibles beneficios hacia licitadores concretos, se emite informe dirigido al órgano gestor, que deberá dar respuesta por escrito a las propuestas de modificación incluidas en dicho informe.
Las mesas de contratación contarán con representación  del Servicio de Contratación,  los SSJJ y el Área Económico Fianciera, un ténico, que aplican de forma colegiada los criterios de valoración definidos en los pliegos de cada contrato. Se apoya para ello en informes de téncicos responsables, que deben validar. 
El procedimiento se tramita de manera telemática, quedando constancia documental (actas) por cada mesa celebrada, así como de los informes técnicos. Además, se llevarán controles posteriores por parte de la Intervención General y la Sindicatura de Cuentas.
</t>
  </si>
  <si>
    <t>Los PCAP de los contratos son uniformes. Son elaborados por el Servicio de Contratación, son objeto de informe de los SSJJ y aprobados posteriromente por El Consejo de Administración. Una vez aprobados se difunden entre todo el personal técnico de aplicación y se suben a la intranet. 
En cuanto a los procedimientos y criterios de adjudicación, estos son revisados por el Servicio de Contratación, los SSJJ y el Área Económico Financiera.  En caso de detectar indicios de posibles incumplimientos en materia de información o publicidad, se emite informe dirigido al órgano gestor, que deberá dar respuesta por escrito a las propuestas de modificación incluidas en dicho informe.
Cabe señalar que la totalidad de los contratos incluidos en el ámbito del PRTR de este órgano gestor se tramitan por el procedimiento abierto previsto en la Ley de contratos del sector público, quedando sujetos en todo momento al cumplimiento de los plazos previstos en dicha ley. Además estos plazos se hacen constar en los pliegos del propio contrato. Los procedimientos de licitación y adjudicación cuentan con total transparencia, se tramitan electrónicamente y se publican en el perfil del contratante de Plataforma de Contratos del Estado, donde queda constancia de las ofertas presentadas y de su valoración, no siendo posible que se de la situación en la que se abran ofertas antes del plazo previsto o se acepten ofertas presentadas fuera de plazo. El Servicio de Contratación vela por el cumplimiento de lo anterior y, además, queda sujeto a los controles que, en su caso, lleven a cabo la Intervención General y/o la Sindicatura de Cuentas.</t>
  </si>
  <si>
    <t>A excepción de los contratos negociados, por razones de propiedad tecnológica, la mayoria se tramitan mediante procedimiento abierto. El procedimiento abierto es el habitual para los contratos incluidos en el ámbito del PRTR de este órgano gestor, quedando sujetos en todo momento al cumplimiento de los plazos previstos en la ley. Además estos plazos se hacen constar en los pliegos del propio contrato. La tramitación de urgencia tiene carácter excepcional y su utilización queda sujeta a la emisión de informe que motive su necesidad por parte del órgano de contratación. En todo caso se garantiza la transparencia y publicidad del procedimiento a través de la Plataforma de Contratos del Estado.  Además, se llevan controles posteriores por parte de la Intervención General y la Sindicatura de Cuentas.</t>
  </si>
  <si>
    <r>
      <t>Las empresas licitadoras concurrentes en un procedimiento de licitación deben estar dadas de alta en el Registro Oficial de Empresas Licitadoras y deben contar, en su caso, con la correspondiente clasificación exigida, para lo cual se presenta y examina previamente por parte de los órganos competentes la documentación administrativa y económica de la propia empresa. Tal como se determina en el pliego del contrato, en la presentación de ofertas, las empresas declaran si pertenecen o no al mismo grupo empresarial. 
La Mesa de contratación comprueba la presentación de las declaraciones responsables que los licitandores han de aportar para participar en las licitaciones. Una vez propuesto el adjudicatario, el Servicio de Contratación a</t>
    </r>
    <r>
      <rPr>
        <sz val="10"/>
        <rFont val="Arial"/>
        <family val="2"/>
      </rPr>
      <t xml:space="preserve">ccede a los datos del ROLECE, para comprobar si reune las condiciones de aptitud y la no concurrencia de prohibición de contratar. La unidad proponente, por su parte, emite informe sobre los criterios de solvencia, habilitación profesional y otros requisitos que los pliegos exigan, y si no resulta favorable, la aptitud de las empresas para participar en la licitación se evalúa por la mesa de contratación, </t>
    </r>
    <r>
      <rPr>
        <sz val="10"/>
        <color theme="1"/>
        <rFont val="Arial"/>
        <family val="2"/>
      </rPr>
      <t xml:space="preserve"> que dejará constancia (mediante la correspondiente acta) de las empresas admitidas y excluidas, motivando su postura, especialmente en los casos en los que se concluya que una oferta es técnicamente inadecuada.</t>
    </r>
  </si>
  <si>
    <t>Los pliegos de los contratos son revisados de manera sistemática por el Servicio de Contratación, los SSJJ, que velan por la aplicación estricta de los procedimientos y criterios de adjudicación.
Los pliegos imponen la obligación a los adjudicatarios de suministrar la información relativa a subcontratistas, previo requerimiento del órgano de contratación. Se prevén penalidades en caso de incumplimiento. Las propias ofertas deben incluir los trabajos que van a ser subcontratados. En el caso de que un adjudicatario subcontrate a empresas que no reunan los requisitos de solvencia y aptitud para contratar, el órgano de contratación tomará las medidas oportunas para corregir o resolver el contrato. Este control  se llevarán a cabo por los responsables de los contratos, y posteriormente por parte de la Intervención General y la Sindicatura de Cuentas</t>
  </si>
  <si>
    <t xml:space="preserve">Esta situación es muy poco prabable por el procedimiento seguido en materia de contratación pública. Con carácter previo a la licitación se fija el presupuesto base de licitación (máximo gasto asumible), estando las ofertas de las empresas licitadoras siempre por debajo de dicho importe. Tanto el presupuesto base de licitación, como el valor estimado del contrato vienen fijados en los pliegos del contrato, con la correspondiente justificación de los criterios tenidos en cuenta para su cálculo. El expediente incluye un inorme justificativo del valor estimado del contrato, que es revisado por el Servicio de Contratación, los SSJJ , y el Área Económico Financiera. Cabe señalar que los valores fijados, son acordes a los previstos en el propio proyecto constructivo y aceptados por la Oficina de Supervisión de Proyectos. </t>
  </si>
  <si>
    <t>Las ofertas son revisadas y valoradas por la mesa de contratación, órgano colegiado compuesto por representantes del órgano gestor, del Servicio de Contratación,  los SSJJ , y el Área Económico Financiera y un técnico, existiendo cierta rotación y aleatoriedad en cuanto al técnico especializado. Se apoya para ello en los informes de evaluación de los téncicos responsables de cada contrato, que deben validar. De los acuerdos de la mesa de contratación quedará constancia por escrito (actas). Cabe destacar que los pliegos preven múltiples cirterios de adjudicación, no siendo el precio el único criterio a evaluar, lo que permite disminuir el riesgo y probabilidad de ocurrencia. El Servicio de Contratación,  los SSJJ , y el Área Económico Financiera,  velan por el cumplimiento de la dispuesto.</t>
  </si>
  <si>
    <t xml:space="preserve">El desistimiento o renuncia de la oferta presentada por un licitador, conlleva las consecuencias previstas en la normativa en materia de contratación. En su caso, se exigirá la constitución de garantía por parte del licitador, respondiendo de los gastos y penalizaciones en las que pudiera incurrirse.
Si se da antes de la adjudicación o antes de la formalización, la Mesa o el Órgano de Contratación documenta  las actuaciones posteriores al hecho determinante, con propuestas y resoluciones suscritas por el órgano competente, que se publicitarían en la PCSP. 
</t>
  </si>
  <si>
    <t xml:space="preserve">La tramitación del procedimiento se lleva a cabo de manera electrónica, lo cual permite minimizar la probabilidad de que se produzcan fugas de información. El órgano gestor dispone de un procedimiento específico para tratar el conflicto de interés, así como un Código de Conducta, que se difunde a todos los empleados. Las personas que intervienen en el procedimiento de licitación y adjudicación cumplimentan las correspondientes declaraciones de ausencia de conflicto de intereses (DACI), las cuales se archivan en formato electrónico. Además, los pliegos de los contratos son revisados de manera sistemática por el Servicio de Contratación,  los SSJJ , y el Área Económico Financiera. </t>
  </si>
  <si>
    <t>La mesa de contratación está compuesta por representantes del órgano gestor, del Servicio de Contratación, de  los SSJJ , y el Área Económico Financiera y de un técnico especializao, existiendo cierta rotación y aleatoriedad ene éste último técnico. Este órgano colegiado es el encargado de aplicar los cirterios de adjudicación definidos en los pliegos. Para ello, se apoyan en informes de valoración de los técnicos responsables del contrato, los cuales se publican en la Plataforma de de Contratos del Estado y, por lo tanto, en caso de que las decisiones de la mesa no se ajusten a ellos, estas podrían recurrirse.
Por otra parte, el órgano gestor dispone de un Plan de Medidas Antifraude. Entre el contenido de este Plan se establece un procedimiento específico para tratar el conflicto de interés, un Código de Conducta para todos las personas empleadas públicas,se crea una Comisión de Gestión del Plan de Medidas Antifraude (CGPMA) que realiza el seguimiento y evaluación de los procedimientos en materia de conflictos de interés y se habilitan buzones de denuncia.. Esta información se encuentra accesible a todas las personas en la página web del órgano gestor. Además, todas las personas que intervienen en el procedimiento de licitación y adjudicación cumplimentan las correspondientes declaraciones de ausencia de conflicto de intereses (DACI), quedando estas archivadas en formato electrónico.</t>
  </si>
  <si>
    <t>Esta situación es muy poco probable por el procedimiento seguido en materia de contratación pública. Los criterios de adjudicación vienen definidos en el pliego del contrato con carácter previo a la licitación. Estos son revisados por el Servicio de Contratación,  los SSJJ , y el Área Económico Financiera. Tras su examen, en el caso de detectarse incidencias, se emite informe dirigido al órgano gestor, que deberá dar respuesta por escrito a las propuestas de modificación incluidas en dicho informe. Las decisiones del órgano de contratación son tomadas como consecuencia del consenso de un órgano colegiado (mesa de contratación), lo cual minimiza el riesgo de que una personas a título individual pueda influenciar el resultado. Cabe indicar que las decisiones  de la mesa se apoyan en informes de valoración, los cuales se publican en la Plataforma de Contratos. Además, sólo una parte de los criteros de adjudicación previstos en el pliego dependen de juicios de valor, siendo el resto consecuencia de la aplicación directa de fórmulas. La Dirección Facultativa de la obra, por su parte, comprobará que la calidad de los trabajos ejecutados se ajusta a los estándares de calidad previstos.</t>
  </si>
  <si>
    <t xml:space="preserve">Las decisiones del órgano de contratación son tomadas como consecuencia del consenso de un órgano colegiado (mesa de contratación), lo cual minimiza el riesgo de que una persona a título individual pueda influenciar el resultado. Además, todas las personas que intervienen en el procedimiento de licitación y adjudicación cumplimentan las correspondientes declaraciones de ausencia de conflicto de intereses (DACI), quedando estas archivadas en formato electrónico.  </t>
  </si>
  <si>
    <t>La mesa de contratación está compuesta por representantes del órgano gestor, del Servicio de Contratación, de los SSJJ, Área Económico Financiera y un téncico,  existiendo cierta rotación  y aleatoriedad en lintervención de éste ñúltimo. El órgano gestor dispone de un Plan de Medidas Antifraude. Entre el contenido de este Plan se establece un procedimiento específico para tratar el conflicto de interés, un Código de Conducta para todos las personas empleadas públicas, se crea una Comisión de Gestión del Plan de Medidas Antifraude (CGPMA) y se establecen buzones de denuncia habilitados. Esta información se encuentra accesibles a todas las personas en la página web del órgano gestor. Además, todas las personas que intervienen en el procedimiento de licitación y adjudicación cumplimentan las correspondientes declaraciones de ausencia de conflicto de intereses (DACI), quedando estas archivadas en formato electrónico.</t>
  </si>
  <si>
    <t>Todas las actas, informes, resoluciones, así como el resto de documentación relativa al expediente se archivan en formato electrónico. Además, estos quedan sujetos a revisión y emisión de informe por parte de la Intervecnión Delegada de la Generalitat. Sin perjuicio de lo antreior, se llevarán a cabo controles adicionales por parte de la Intervención General y la Sindicatura de Cuentas.</t>
  </si>
  <si>
    <t>En el caso de que se detecte que la redacción dada en los pliegos a los criterios de adjudicación puede dar lugar a dudas o ambigüedades, los órganos encargados del examen de los pliegos antes de la licitación (Servicio de Contratación,SSJJ y Área Económica Financiera) emiten informe dirigido al órgano gestor, que deberá dar respuesta por escrito a las propuestas de modificación incluidas en dicho informe. Además, todas las personas que intervienen en el procedimiento de licitación y adjudicación cumplimentan las correspondientes declaraciones de ausencia de conflicto de intereses (DACI), quedando estas archivadas en formato electrónico.  Este procedimdiento está reforzado con la aplicación de la Orden HFP 55/2023.</t>
  </si>
  <si>
    <t>En el caso de que los órganos encargados del examen de los pliegos antes de la licitación (Servicio de Contratación,SSJJ y Área Económica Financiera) consideren que los criteros de adjudicación previstos en el pliego son discriminatorios o no son adecuados para la selección de la oferta más ventajosa, emiten informe dirigido al órgano gestor, que deberá dar respuesta por escrito a las propuestas de modificación incluidas en dicho informe. Además, todas las personas que intervienen en el procedimiento de licitación y adjudicación cumplimentan las correspondientes declaraciones de ausencia de conflicto de intereses (DACI), quedando estas archivadas en formato electrónico.  Este procedimdiento está reforzado con la aplicación de la Orden HFP 55/2023.</t>
  </si>
  <si>
    <t>Los tramitación de contratos está sujeta a lo previsto en la ley de contratos del sector público. En la PCSP se publican todos los actos admiinistrativos y actuaciones establecidas en la propia LCSP. El Servicio de Contratación, los SSJJ, y el Área Económico Financiera,velan por su cumplimiento e informan al órgano gestor, en caso de detectar deficiencias o errores en la tramitación. Adicionalmente, se llevarán a cabo controles posteriores por parte de la Intervención General y la Sindicatura de Cuentas.</t>
  </si>
  <si>
    <t>Ninguno de los contratos incluidos en el ámbito del PRTR de este ógano gestor se tramita por un procedemiento distinto del abierto. El expediente incluye también un informe justificativo del procedeimiento utlizado, que como se indica es siempre el abierto. El Servicio de Contratación, los SSJJ y el Área Económico Financiera revisan los pliegos con carácter previo a la licitación y, en el caso de detectar posibles indicios de fraccionamiento de contratos, emiten informe dirigido al órgano gestor, que deberá dar respuesta y subsanar tal situación con carácter previo a la licitación. También se llevan a cabo controles posteriores por parte de la Intervención General y/o la Sindicatura de Cuentas.</t>
  </si>
  <si>
    <t>La tramitación de un expediente en materia de contratos debe incluir entre otros, el informe justificativo de la necesidad e idoneidad de contratar y el informe justificativo del valor estimado. El conjunto de documentos e informes que conforman el expediente son revisados por el Servicio de Contratación, los SSJJ y el Área Económico Financieracon carácter previo a la licitación y, en el caso de detectar posibles indicios de separación injustificada en el objeto del contrato o que se considere que no está justificada la necesidad e idoneidad del mismo, emiten informe dirigido al órgano gestor, que deberá dar respuesta y subsanar tal situación con carácter previo a la licitación. Cabe señalar que los contratos se tramitan por el procedeimiento abierto, lo cual minimiza este riesgo.</t>
  </si>
  <si>
    <t>El contrato es un documento tipo, redactado por el Servicio de Contratación, son enviado para su vºbº por el servicio proponente y el Área Económico Financiera. Posteriormente se llevan controles por parte de la Intervencíon General y/o la Sindicatura de Cuentas.</t>
  </si>
  <si>
    <t xml:space="preserve">Esta situación es muy poco probable ya que el procedimieto seguido es un procedimiento telemático, en el que todos los trámites se publican en la Plataforma de Contratos del Estado. En esta plataforma se alojan todos los documentos exigidos reglamentariamente. Además, el contrato formalizado también se publica en la Plataforma de Contratos, donde cualqier persona puede comprobarlo.
El control de los procedimientos se lleva a cabo por parte del Servicio de Contratación,los SSJJ y el Área Económico Financiera, sin perjuicio de los controles posteriores de la Intervención General y la Sindicatura de Cuentas. </t>
  </si>
  <si>
    <t xml:space="preserve">Esta situación es muy poco prabable ya que el procedimieto seguido es un procedmiento telemático, en el que todos los trámites se publican en la Plataforma de Contratos del Estado. En esta plataforma se alojan todos los documentos exigidos reglamentariamente. Además, el Servicio de Contratación publica el contrato formalizado en la Plataforma, donde cualquier persona puede comprobarlo.
El control de los procedimientos se lleva a cabo por parte del Servicio de Contratación,los SSJJ y el Área Económico Financiera, sin perjuicio de los controles posteriores de la Intervención General y la Sindicatura de Cuentas. </t>
  </si>
  <si>
    <t xml:space="preserve">El control de la prestación se lleva a cabo por la Dirección Facultativa de la obra, que se encomienda a una empresa independiente de la unidad ejecutora, que comprueban diariamente que la realidad ejecutada se ajusta a lo contratado. Esta verificación se plasma mensualmente en las correspondientes certificaciiones.
En caso de ser necesaria la modificación del contrato, esta se llevará a cabo según lo previsto en los pliegos y en la ley de contratos del sector público. El control de tales circunstancias deberá ser informado con carácter previo por parte de los SSJJ y el Área Económico Financiera, sin perjucio de las comprobaciones llevadas a cabo por parte del Servicio de Contratación. Además, se llevan a cabo controles por parte de la Intervención Delegada, Intervención General y/o la Sindicatura de Cuentas. </t>
  </si>
  <si>
    <t>El Servicio de Contratación lleva a cabo el cumplimiento de la obligación de conservar toda la documentación relativa al expediente de contratación, de conformidad con la normativa de contratos, la normativa en materia de transparencia y acceso a la información pública y el resto de disposiciones que resulten de alpicación a las actuaciones enmarcadas en el ámbito del PRTR. Además del uso de repositorios y carpetas comunes También se llevan a cabo controles adicionales por parte la Intervención General y/o la Sindicatura de Cuentas.</t>
  </si>
  <si>
    <r>
      <t xml:space="preserve">EVALUACIÓN DE LA EXPOSICIÓN A RIESGOS DE FRAUDE ESPECÍFICOS - </t>
    </r>
    <r>
      <rPr>
        <b/>
        <u/>
        <sz val="12"/>
        <color theme="1"/>
        <rFont val="Calibri"/>
        <family val="2"/>
        <scheme val="minor"/>
      </rPr>
      <t>CONTRATACIÓN</t>
    </r>
  </si>
</sst>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b/>
      <sz val="9"/>
      <color theme="0"/>
      <name val="Calibri"/>
      <family val="2"/>
      <scheme val="minor"/>
    </font>
    <font>
      <sz val="9"/>
      <color theme="0"/>
      <name val="Calibri"/>
      <family val="2"/>
      <scheme val="minor"/>
    </font>
    <font>
      <sz val="12"/>
      <color theme="1"/>
      <name val="Arial"/>
      <family val="2"/>
    </font>
    <font>
      <sz val="11"/>
      <color theme="1"/>
      <name val="Calibri"/>
      <family val="2"/>
      <scheme val="minor"/>
    </font>
    <font>
      <b/>
      <i/>
      <sz val="9"/>
      <color theme="1"/>
      <name val="Calibri"/>
      <family val="2"/>
      <scheme val="minor"/>
    </font>
    <font>
      <vertAlign val="superscript"/>
      <sz val="10"/>
      <color theme="1"/>
      <name val="Calibri"/>
      <family val="2"/>
      <scheme val="minor"/>
    </font>
    <font>
      <u/>
      <sz val="11"/>
      <color theme="10"/>
      <name val="Calibri"/>
      <family val="2"/>
      <scheme val="minor"/>
    </font>
    <font>
      <b/>
      <i/>
      <sz val="9"/>
      <name val="Calibri"/>
      <family val="2"/>
      <scheme val="minor"/>
    </font>
    <font>
      <b/>
      <i/>
      <sz val="11"/>
      <color theme="1"/>
      <name val="Calibri"/>
      <family val="2"/>
      <scheme val="minor"/>
    </font>
    <font>
      <i/>
      <sz val="9"/>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
      <u/>
      <sz val="9"/>
      <color theme="1"/>
      <name val="Calibri"/>
      <family val="2"/>
      <scheme val="minor"/>
    </font>
    <font>
      <sz val="10"/>
      <name val="Arial"/>
      <family val="2"/>
    </font>
  </fonts>
  <fills count="16">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s>
  <cellStyleXfs count="3">
    <xf numFmtId="0" fontId="0" fillId="0" borderId="0"/>
    <xf numFmtId="0" fontId="11" fillId="0" borderId="0"/>
    <xf numFmtId="0" fontId="25" fillId="0" borderId="0" applyNumberFormat="0" applyFill="0" applyBorder="0" applyAlignment="0" applyProtection="0"/>
  </cellStyleXfs>
  <cellXfs count="158">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0" fillId="0" borderId="1" xfId="0" applyBorder="1" applyAlignment="1">
      <alignment vertical="center" wrapText="1"/>
    </xf>
    <xf numFmtId="0" fontId="1" fillId="0" borderId="1" xfId="0" applyFont="1" applyBorder="1" applyAlignment="1">
      <alignment vertical="center" wrapText="1"/>
    </xf>
    <xf numFmtId="0" fontId="0" fillId="0" borderId="1" xfId="0" applyBorder="1" applyAlignment="1">
      <alignment horizontal="center" vertical="center" wrapText="1"/>
    </xf>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0" fillId="0" borderId="6" xfId="1" applyFont="1" applyBorder="1" applyAlignment="1">
      <alignment horizontal="center" vertical="center" wrapText="1"/>
    </xf>
    <xf numFmtId="0" fontId="17" fillId="0" borderId="6" xfId="1" applyFont="1" applyBorder="1" applyAlignment="1">
      <alignment horizontal="center" vertical="center" wrapText="1"/>
    </xf>
    <xf numFmtId="0" fontId="19" fillId="0" borderId="0" xfId="1" applyFont="1" applyAlignment="1">
      <alignment wrapText="1"/>
    </xf>
    <xf numFmtId="0" fontId="10" fillId="0" borderId="14" xfId="1" applyFont="1" applyBorder="1" applyAlignment="1">
      <alignment horizontal="center" vertical="center" wrapText="1"/>
    </xf>
    <xf numFmtId="0" fontId="20" fillId="0" borderId="0" xfId="1" applyFont="1"/>
    <xf numFmtId="0" fontId="21" fillId="0" borderId="0" xfId="1" applyFont="1"/>
    <xf numFmtId="0" fontId="10" fillId="0" borderId="1" xfId="1" applyFont="1" applyBorder="1" applyAlignment="1">
      <alignment horizontal="center" vertical="center"/>
    </xf>
    <xf numFmtId="0" fontId="10" fillId="0" borderId="1" xfId="1" applyFont="1" applyBorder="1" applyAlignment="1">
      <alignment vertical="center" wrapText="1"/>
    </xf>
    <xf numFmtId="0" fontId="12" fillId="0" borderId="1" xfId="1" applyFont="1" applyBorder="1" applyAlignment="1">
      <alignment vertical="center" wrapText="1"/>
    </xf>
    <xf numFmtId="0" fontId="13" fillId="0" borderId="1" xfId="1" applyFont="1" applyBorder="1" applyAlignment="1">
      <alignment vertical="center" wrapText="1"/>
    </xf>
    <xf numFmtId="0" fontId="10" fillId="0" borderId="16" xfId="1" applyFont="1" applyBorder="1" applyAlignment="1">
      <alignment horizontal="center" vertical="center" wrapText="1"/>
    </xf>
    <xf numFmtId="0" fontId="12" fillId="0" borderId="0" xfId="1" applyFont="1" applyAlignment="1">
      <alignment horizontal="left" vertical="center"/>
    </xf>
    <xf numFmtId="0" fontId="10" fillId="0" borderId="0" xfId="1" applyFont="1" applyAlignment="1">
      <alignment horizontal="left"/>
    </xf>
    <xf numFmtId="0" fontId="10" fillId="3" borderId="0" xfId="1" applyFont="1" applyFill="1" applyAlignment="1">
      <alignment wrapText="1"/>
    </xf>
    <xf numFmtId="0" fontId="12" fillId="5" borderId="6" xfId="1" applyFont="1" applyFill="1" applyBorder="1" applyAlignment="1">
      <alignment horizontal="center" vertical="center"/>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0" fontId="10" fillId="4" borderId="18" xfId="0" applyFont="1" applyFill="1" applyBorder="1" applyAlignment="1">
      <alignment vertical="center" wrapText="1"/>
    </xf>
    <xf numFmtId="0" fontId="13" fillId="0" borderId="1" xfId="0" applyFont="1" applyBorder="1" applyAlignment="1">
      <alignment vertical="center" wrapText="1"/>
    </xf>
    <xf numFmtId="0" fontId="24" fillId="0" borderId="0" xfId="0" applyFont="1" applyAlignment="1">
      <alignment vertical="center"/>
    </xf>
    <xf numFmtId="0" fontId="25" fillId="0" borderId="0" xfId="2" applyAlignment="1">
      <alignment vertical="center"/>
    </xf>
    <xf numFmtId="0" fontId="4" fillId="0" borderId="0" xfId="0" applyFont="1"/>
    <xf numFmtId="0" fontId="10" fillId="4" borderId="1" xfId="0" applyFont="1" applyFill="1" applyBorder="1" applyAlignment="1">
      <alignment vertical="center" wrapText="1"/>
    </xf>
    <xf numFmtId="0" fontId="10" fillId="4" borderId="17" xfId="0" applyFont="1" applyFill="1" applyBorder="1" applyAlignment="1">
      <alignment vertical="center" wrapText="1"/>
    </xf>
    <xf numFmtId="0" fontId="10" fillId="0" borderId="17" xfId="0" applyFont="1" applyBorder="1" applyAlignment="1">
      <alignment vertical="center" wrapText="1"/>
    </xf>
    <xf numFmtId="0" fontId="10" fillId="4" borderId="1" xfId="0" applyFont="1" applyFill="1" applyBorder="1" applyAlignment="1">
      <alignment horizontal="left" vertical="center" wrapText="1"/>
    </xf>
    <xf numFmtId="0" fontId="10" fillId="4" borderId="19"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17" fillId="0" borderId="1" xfId="0" applyFont="1" applyBorder="1" applyAlignment="1">
      <alignment vertical="center" wrapText="1"/>
    </xf>
    <xf numFmtId="0" fontId="17" fillId="0" borderId="17" xfId="0" applyFont="1" applyBorder="1" applyAlignment="1">
      <alignment vertical="center" wrapText="1"/>
    </xf>
    <xf numFmtId="0" fontId="10" fillId="0" borderId="1" xfId="0" applyFont="1" applyBorder="1" applyAlignment="1">
      <alignment vertical="center" wrapText="1"/>
    </xf>
    <xf numFmtId="0" fontId="23" fillId="4" borderId="1" xfId="0" applyFont="1" applyFill="1" applyBorder="1" applyAlignment="1">
      <alignment horizontal="left" vertical="center" wrapText="1"/>
    </xf>
    <xf numFmtId="0" fontId="17" fillId="0" borderId="1" xfId="1" applyFont="1" applyBorder="1" applyAlignment="1">
      <alignment horizontal="center" vertical="center" wrapText="1"/>
    </xf>
    <xf numFmtId="0" fontId="10" fillId="4" borderId="18" xfId="0" applyFont="1" applyFill="1" applyBorder="1" applyAlignment="1">
      <alignment horizontal="left" vertical="center" wrapText="1"/>
    </xf>
    <xf numFmtId="0" fontId="13" fillId="0" borderId="1" xfId="1" applyFont="1" applyBorder="1" applyAlignment="1">
      <alignment horizontal="center" vertical="center" wrapText="1"/>
    </xf>
    <xf numFmtId="0" fontId="23" fillId="4" borderId="19"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7" fillId="4" borderId="17" xfId="0" applyFont="1" applyFill="1" applyBorder="1" applyAlignment="1">
      <alignment horizontal="left" vertical="center" wrapText="1"/>
    </xf>
    <xf numFmtId="0" fontId="10" fillId="0" borderId="15" xfId="1" applyFont="1" applyBorder="1" applyAlignment="1">
      <alignment horizontal="center" vertical="center" wrapText="1"/>
    </xf>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7" borderId="1" xfId="1" applyFont="1" applyFill="1" applyBorder="1" applyAlignment="1">
      <alignment horizontal="center" vertical="center" wrapText="1"/>
    </xf>
    <xf numFmtId="0" fontId="12" fillId="9" borderId="1" xfId="1" applyFont="1" applyFill="1" applyBorder="1" applyAlignment="1">
      <alignment horizontal="center" vertical="center" wrapText="1"/>
    </xf>
    <xf numFmtId="0" fontId="12" fillId="9" borderId="18" xfId="1" applyFont="1" applyFill="1" applyBorder="1" applyAlignment="1">
      <alignment horizontal="center" vertical="center" wrapText="1"/>
    </xf>
    <xf numFmtId="0" fontId="10" fillId="10" borderId="6" xfId="1" applyFont="1" applyFill="1" applyBorder="1" applyAlignment="1">
      <alignment horizontal="center" vertical="center"/>
    </xf>
    <xf numFmtId="0" fontId="10" fillId="10" borderId="1" xfId="1" applyFont="1" applyFill="1" applyBorder="1" applyAlignment="1">
      <alignment horizontal="center" vertical="center"/>
    </xf>
    <xf numFmtId="0" fontId="10" fillId="10" borderId="1" xfId="1" applyFont="1" applyFill="1" applyBorder="1" applyAlignment="1">
      <alignment vertical="center" wrapText="1"/>
    </xf>
    <xf numFmtId="2" fontId="10" fillId="11" borderId="1" xfId="1" applyNumberFormat="1" applyFont="1" applyFill="1" applyBorder="1" applyAlignment="1">
      <alignment horizontal="center" vertical="center"/>
    </xf>
    <xf numFmtId="1" fontId="10" fillId="11" borderId="1" xfId="1" applyNumberFormat="1" applyFont="1" applyFill="1" applyBorder="1" applyAlignment="1">
      <alignment horizontal="center" vertical="center"/>
    </xf>
    <xf numFmtId="0" fontId="12" fillId="7" borderId="2" xfId="1" applyFont="1" applyFill="1" applyBorder="1" applyAlignment="1">
      <alignment horizontal="center" vertical="center" wrapText="1"/>
    </xf>
    <xf numFmtId="0" fontId="12" fillId="7" borderId="5" xfId="1" applyFont="1" applyFill="1" applyBorder="1" applyAlignment="1">
      <alignment horizontal="center" wrapText="1"/>
    </xf>
    <xf numFmtId="0" fontId="12" fillId="13" borderId="1" xfId="1" applyFont="1" applyFill="1" applyBorder="1" applyAlignment="1">
      <alignment horizontal="center" vertical="center" wrapText="1"/>
    </xf>
    <xf numFmtId="0" fontId="12" fillId="13" borderId="6" xfId="1" applyFont="1" applyFill="1" applyBorder="1" applyAlignment="1">
      <alignment horizontal="center" vertical="center" wrapText="1"/>
    </xf>
    <xf numFmtId="0" fontId="18" fillId="10" borderId="1" xfId="1" applyFont="1" applyFill="1" applyBorder="1" applyAlignment="1">
      <alignment horizontal="center" vertical="center" wrapText="1"/>
    </xf>
    <xf numFmtId="0" fontId="13" fillId="13" borderId="1" xfId="1" applyFont="1" applyFill="1" applyBorder="1" applyAlignment="1">
      <alignment horizontal="center" vertical="center" wrapText="1"/>
    </xf>
    <xf numFmtId="0" fontId="12" fillId="13" borderId="1" xfId="1" applyFont="1" applyFill="1" applyBorder="1" applyAlignment="1">
      <alignment horizontal="left" vertical="center" wrapText="1"/>
    </xf>
    <xf numFmtId="0" fontId="17" fillId="0" borderId="1" xfId="1" applyFont="1" applyBorder="1" applyAlignment="1">
      <alignment vertical="center" wrapText="1"/>
    </xf>
    <xf numFmtId="0" fontId="13" fillId="13" borderId="2" xfId="1" applyFont="1" applyFill="1" applyBorder="1" applyAlignment="1">
      <alignment horizontal="center" vertical="center" wrapText="1"/>
    </xf>
    <xf numFmtId="0" fontId="17" fillId="0" borderId="17" xfId="1" applyFont="1" applyBorder="1" applyAlignment="1">
      <alignment horizontal="center" vertical="center" wrapText="1"/>
    </xf>
    <xf numFmtId="0" fontId="10" fillId="0" borderId="1" xfId="1" applyFont="1" applyBorder="1" applyAlignment="1">
      <alignment horizontal="center" vertical="center" wrapText="1"/>
    </xf>
    <xf numFmtId="0" fontId="29" fillId="0" borderId="0" xfId="1" applyFont="1" applyAlignment="1">
      <alignment horizontal="left" vertical="center"/>
    </xf>
    <xf numFmtId="0" fontId="13" fillId="0" borderId="6" xfId="1" applyFont="1" applyBorder="1" applyAlignment="1">
      <alignment horizontal="center" vertical="center" wrapText="1"/>
    </xf>
    <xf numFmtId="0" fontId="31" fillId="0" borderId="0" xfId="0" applyFont="1" applyAlignment="1">
      <alignment vertical="center"/>
    </xf>
    <xf numFmtId="0" fontId="10" fillId="6" borderId="1" xfId="0" applyFont="1" applyFill="1" applyBorder="1" applyAlignment="1">
      <alignment vertical="center" wrapText="1"/>
    </xf>
    <xf numFmtId="0" fontId="10" fillId="14" borderId="1" xfId="0" applyFont="1" applyFill="1" applyBorder="1" applyAlignment="1">
      <alignment vertical="center" wrapText="1"/>
    </xf>
    <xf numFmtId="0" fontId="10" fillId="15" borderId="1" xfId="0" applyFont="1" applyFill="1" applyBorder="1" applyAlignment="1">
      <alignment vertical="center" wrapText="1"/>
    </xf>
    <xf numFmtId="0" fontId="12" fillId="10" borderId="1" xfId="1" applyFont="1" applyFill="1" applyBorder="1" applyAlignment="1">
      <alignment horizontal="center" vertical="center" wrapText="1"/>
    </xf>
    <xf numFmtId="0" fontId="32" fillId="9" borderId="1" xfId="0" applyFont="1" applyFill="1" applyBorder="1" applyAlignment="1">
      <alignment horizontal="center" vertical="center" wrapText="1"/>
    </xf>
    <xf numFmtId="0" fontId="1" fillId="9" borderId="1" xfId="0" applyFont="1" applyFill="1" applyBorder="1" applyAlignment="1">
      <alignment horizontal="center" vertical="center"/>
    </xf>
    <xf numFmtId="0" fontId="0" fillId="14" borderId="1" xfId="0" applyFill="1" applyBorder="1"/>
    <xf numFmtId="0" fontId="0" fillId="15" borderId="1" xfId="0" applyFill="1" applyBorder="1"/>
    <xf numFmtId="0" fontId="0" fillId="6" borderId="1" xfId="0" applyFill="1" applyBorder="1"/>
    <xf numFmtId="0" fontId="1" fillId="9" borderId="1" xfId="0" applyFont="1" applyFill="1" applyBorder="1" applyAlignment="1">
      <alignment horizontal="center"/>
    </xf>
    <xf numFmtId="0" fontId="17" fillId="4" borderId="1" xfId="0" applyFont="1" applyFill="1" applyBorder="1" applyAlignment="1">
      <alignment vertical="center" wrapText="1"/>
    </xf>
    <xf numFmtId="0" fontId="33" fillId="10" borderId="1" xfId="1" applyFont="1" applyFill="1" applyBorder="1" applyAlignment="1">
      <alignment horizontal="center" vertical="center"/>
    </xf>
    <xf numFmtId="0" fontId="12" fillId="7" borderId="2" xfId="1" applyFont="1" applyFill="1" applyBorder="1" applyAlignment="1">
      <alignment horizontal="center" vertical="center" wrapText="1"/>
    </xf>
    <xf numFmtId="0" fontId="11" fillId="0" borderId="1" xfId="1" applyBorder="1" applyAlignment="1">
      <alignment horizontal="left" vertical="center" wrapText="1"/>
    </xf>
    <xf numFmtId="0" fontId="34" fillId="0" borderId="1" xfId="1" applyFont="1" applyBorder="1" applyAlignment="1">
      <alignment horizontal="left" vertical="center" wrapText="1"/>
    </xf>
    <xf numFmtId="0" fontId="10" fillId="0" borderId="0" xfId="1" applyFont="1" applyAlignment="1">
      <alignment vertical="center"/>
    </xf>
    <xf numFmtId="0" fontId="11" fillId="0" borderId="0" xfId="1" applyAlignment="1">
      <alignment vertical="center"/>
    </xf>
    <xf numFmtId="0" fontId="15" fillId="0" borderId="0" xfId="1" applyFont="1" applyAlignment="1">
      <alignment vertical="center" wrapText="1"/>
    </xf>
    <xf numFmtId="0" fontId="12" fillId="0" borderId="0" xfId="1" applyFont="1" applyAlignment="1">
      <alignment horizontal="left" vertical="center" wrapText="1"/>
    </xf>
    <xf numFmtId="0" fontId="10" fillId="0" borderId="0" xfId="1" applyFont="1" applyAlignment="1">
      <alignment horizontal="left" vertical="center" wrapText="1"/>
    </xf>
    <xf numFmtId="0" fontId="12" fillId="0" borderId="1" xfId="0" applyFont="1" applyBorder="1" applyAlignment="1">
      <alignment horizontal="left" vertical="center" wrapText="1"/>
    </xf>
    <xf numFmtId="0" fontId="10" fillId="0" borderId="0" xfId="1" applyFont="1" applyAlignment="1">
      <alignment horizontal="left" vertical="center"/>
    </xf>
    <xf numFmtId="0" fontId="15" fillId="0" borderId="0" xfId="1" applyFont="1" applyAlignment="1">
      <alignment horizontal="left" vertical="center" wrapText="1"/>
    </xf>
    <xf numFmtId="0" fontId="11" fillId="0" borderId="0" xfId="1" applyAlignment="1">
      <alignment horizontal="left" vertical="center"/>
    </xf>
    <xf numFmtId="0" fontId="11" fillId="3" borderId="1" xfId="1" applyFill="1" applyBorder="1" applyAlignment="1">
      <alignment horizontal="left" vertical="center" wrapText="1"/>
    </xf>
    <xf numFmtId="0" fontId="34" fillId="3" borderId="1" xfId="1" applyFont="1" applyFill="1" applyBorder="1" applyAlignment="1">
      <alignment horizontal="left" vertical="center" wrapText="1"/>
    </xf>
    <xf numFmtId="0" fontId="11" fillId="0" borderId="1" xfId="1" applyFill="1" applyBorder="1" applyAlignment="1">
      <alignment horizontal="left" vertical="center" wrapText="1"/>
    </xf>
    <xf numFmtId="0" fontId="1" fillId="8" borderId="6"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 fillId="8"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1" xfId="0" applyBorder="1" applyAlignment="1">
      <alignment vertical="top" wrapText="1"/>
    </xf>
    <xf numFmtId="0" fontId="0" fillId="0" borderId="0" xfId="0" applyAlignment="1">
      <alignment vertical="top" wrapText="1"/>
    </xf>
    <xf numFmtId="0" fontId="5" fillId="0" borderId="0" xfId="0" applyFont="1" applyAlignment="1">
      <alignment vertical="top" wrapText="1"/>
    </xf>
    <xf numFmtId="0" fontId="0" fillId="0" borderId="1" xfId="0" applyBorder="1" applyAlignment="1">
      <alignment vertical="center" wrapText="1"/>
    </xf>
    <xf numFmtId="0" fontId="27" fillId="0" borderId="0" xfId="0" applyFont="1" applyAlignment="1">
      <alignment horizontal="justify" vertical="center" wrapText="1"/>
    </xf>
    <xf numFmtId="0" fontId="27" fillId="0" borderId="0" xfId="0" applyFont="1" applyAlignment="1">
      <alignment wrapText="1"/>
    </xf>
    <xf numFmtId="0" fontId="0" fillId="0" borderId="0" xfId="0" applyAlignment="1">
      <alignment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6" fillId="10" borderId="2" xfId="1" applyFont="1" applyFill="1" applyBorder="1" applyAlignment="1">
      <alignment horizontal="center" vertical="center" wrapText="1"/>
    </xf>
    <xf numFmtId="0" fontId="22" fillId="10" borderId="3" xfId="0" applyFont="1" applyFill="1" applyBorder="1" applyAlignment="1">
      <alignment horizontal="center" vertical="center" wrapText="1"/>
    </xf>
    <xf numFmtId="0" fontId="22" fillId="10" borderId="4" xfId="0" applyFont="1" applyFill="1" applyBorder="1" applyAlignment="1">
      <alignment horizontal="center" vertical="center" wrapText="1"/>
    </xf>
    <xf numFmtId="0" fontId="2" fillId="2" borderId="0" xfId="0" applyFont="1" applyFill="1" applyAlignment="1">
      <alignment vertical="center" wrapText="1"/>
    </xf>
    <xf numFmtId="0" fontId="0" fillId="0" borderId="0" xfId="0" applyAlignment="1">
      <alignment vertical="center" wrapText="1"/>
    </xf>
    <xf numFmtId="0" fontId="27" fillId="0" borderId="0" xfId="0" applyFont="1" applyAlignment="1">
      <alignment vertical="center" wrapText="1"/>
    </xf>
    <xf numFmtId="0" fontId="13" fillId="12" borderId="2" xfId="1" applyFont="1" applyFill="1" applyBorder="1" applyAlignment="1">
      <alignment horizontal="center" vertical="center" wrapText="1"/>
    </xf>
    <xf numFmtId="0" fontId="13" fillId="12" borderId="3" xfId="1" applyFont="1" applyFill="1" applyBorder="1" applyAlignment="1">
      <alignment horizontal="center" vertical="center" wrapText="1"/>
    </xf>
    <xf numFmtId="0" fontId="13" fillId="12" borderId="4" xfId="1" applyFont="1" applyFill="1" applyBorder="1" applyAlignment="1">
      <alignment horizontal="center" vertical="center" wrapText="1"/>
    </xf>
    <xf numFmtId="0" fontId="13" fillId="8" borderId="2" xfId="1" applyFont="1" applyFill="1" applyBorder="1" applyAlignment="1">
      <alignment horizontal="center" vertical="center" wrapText="1"/>
    </xf>
    <xf numFmtId="0" fontId="13" fillId="8" borderId="3" xfId="1" applyFont="1" applyFill="1" applyBorder="1" applyAlignment="1">
      <alignment horizontal="center" vertical="center" wrapText="1"/>
    </xf>
    <xf numFmtId="0" fontId="13" fillId="8" borderId="4" xfId="1" applyFont="1" applyFill="1" applyBorder="1" applyAlignment="1">
      <alignment horizontal="center" vertical="center" wrapText="1"/>
    </xf>
    <xf numFmtId="0" fontId="0" fillId="12" borderId="3" xfId="0" applyFill="1" applyBorder="1" applyAlignment="1">
      <alignment horizontal="center" vertical="center" wrapText="1"/>
    </xf>
    <xf numFmtId="0" fontId="0" fillId="12" borderId="4" xfId="0" applyFill="1" applyBorder="1" applyAlignment="1">
      <alignment horizontal="center" vertical="center" wrapText="1"/>
    </xf>
    <xf numFmtId="0" fontId="0" fillId="8" borderId="3" xfId="0" applyFill="1" applyBorder="1" applyAlignment="1">
      <alignment horizontal="center" vertical="center" wrapText="1"/>
    </xf>
    <xf numFmtId="0" fontId="13" fillId="12" borderId="7" xfId="1" applyFont="1" applyFill="1" applyBorder="1" applyAlignment="1">
      <alignment horizontal="center" wrapText="1"/>
    </xf>
    <xf numFmtId="0" fontId="13" fillId="12" borderId="8" xfId="1" applyFont="1" applyFill="1" applyBorder="1" applyAlignment="1">
      <alignment horizontal="center" wrapText="1"/>
    </xf>
    <xf numFmtId="0" fontId="13" fillId="12" borderId="9" xfId="1" applyFont="1" applyFill="1" applyBorder="1" applyAlignment="1">
      <alignment horizontal="center" wrapText="1"/>
    </xf>
    <xf numFmtId="0" fontId="13" fillId="12" borderId="10" xfId="1" applyFont="1" applyFill="1" applyBorder="1" applyAlignment="1">
      <alignment horizontal="center" wrapText="1"/>
    </xf>
    <xf numFmtId="0" fontId="12" fillId="7" borderId="11" xfId="1" applyFont="1" applyFill="1" applyBorder="1" applyAlignment="1">
      <alignment horizontal="center" vertical="center" wrapText="1"/>
    </xf>
    <xf numFmtId="0" fontId="10" fillId="7" borderId="4" xfId="1" applyFont="1" applyFill="1" applyBorder="1" applyAlignment="1">
      <alignment horizontal="center" vertical="center" wrapText="1"/>
    </xf>
    <xf numFmtId="0" fontId="12" fillId="7" borderId="2" xfId="1" applyFont="1" applyFill="1" applyBorder="1" applyAlignment="1">
      <alignment horizontal="center" vertical="center" wrapText="1"/>
    </xf>
    <xf numFmtId="0" fontId="12" fillId="7" borderId="4" xfId="1" applyFont="1" applyFill="1" applyBorder="1" applyAlignment="1">
      <alignment horizontal="center" vertical="center" wrapText="1"/>
    </xf>
    <xf numFmtId="0" fontId="12" fillId="5" borderId="12" xfId="1" applyFont="1" applyFill="1" applyBorder="1" applyAlignment="1">
      <alignment horizontal="center" vertical="center"/>
    </xf>
    <xf numFmtId="0" fontId="10" fillId="5" borderId="13" xfId="1" applyFont="1" applyFill="1" applyBorder="1" applyAlignment="1">
      <alignment horizontal="center" vertical="center"/>
    </xf>
    <xf numFmtId="0" fontId="12" fillId="5" borderId="15" xfId="1" applyFont="1" applyFill="1" applyBorder="1" applyAlignment="1">
      <alignment horizontal="center" vertical="center" wrapText="1"/>
    </xf>
    <xf numFmtId="0" fontId="12" fillId="5" borderId="13" xfId="1" applyFont="1" applyFill="1" applyBorder="1" applyAlignment="1">
      <alignment horizontal="center" vertical="center" wrapText="1"/>
    </xf>
    <xf numFmtId="0" fontId="34" fillId="0" borderId="1" xfId="1" applyFont="1" applyFill="1" applyBorder="1" applyAlignment="1">
      <alignment horizontal="left" vertical="center" wrapText="1"/>
    </xf>
  </cellXfs>
  <cellStyles count="3">
    <cellStyle name="Hipervínculo" xfId="2" builtinId="8"/>
    <cellStyle name="Normal" xfId="0" builtinId="0"/>
    <cellStyle name="Normal 2" xfId="1"/>
  </cellStyles>
  <dxfs count="339">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s>
  <tableStyles count="0" defaultTableStyle="TableStyleMedium2" defaultPivotStyle="PivotStyleLight16"/>
  <colors>
    <mruColors>
      <color rgb="FFFF3300"/>
      <color rgb="FFC6EFCE"/>
      <color rgb="FFFFEB9C"/>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600075</xdr:colOff>
      <xdr:row>21</xdr:row>
      <xdr:rowOff>57150</xdr:rowOff>
    </xdr:from>
    <xdr:to>
      <xdr:col>9</xdr:col>
      <xdr:colOff>38101</xdr:colOff>
      <xdr:row>31</xdr:row>
      <xdr:rowOff>57151</xdr:rowOff>
    </xdr:to>
    <xdr:sp macro="" textlink="">
      <xdr:nvSpPr>
        <xdr:cNvPr id="3" name="CuadroTexto 2">
          <a:extLst>
            <a:ext uri="{FF2B5EF4-FFF2-40B4-BE49-F238E27FC236}">
              <a16:creationId xmlns:a16="http://schemas.microsoft.com/office/drawing/2014/main" xmlns="" id="{00000000-0008-0000-0C00-000003000000}"/>
            </a:ext>
          </a:extLst>
        </xdr:cNvPr>
        <xdr:cNvSpPr txBox="1"/>
      </xdr:nvSpPr>
      <xdr:spPr>
        <a:xfrm>
          <a:off x="600075" y="96774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ecretaria\02.%20Iniciativas%20SNCA\02.%20Instrucciones%20y%20recomendaciones\2021\P284-2021-INI02%20Gu&#237;as%20Marco%20PRTR\CONTRATACI&#211;N%20Evaluaci&#243;n%20riesgo%20de%20fraude%20DGREGIO-UAF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ación"/>
      <sheetName val="PR1"/>
      <sheetName val="PR2"/>
      <sheetName val="PR3"/>
      <sheetName val="PR4"/>
      <sheetName val="PR5"/>
      <sheetName val="PR6"/>
      <sheetName val="PR7"/>
      <sheetName val="PR8"/>
      <sheetName val="PR9"/>
      <sheetName val="PRX"/>
    </sheetNames>
    <sheetDataSet>
      <sheetData sheetId="0"/>
      <sheetData sheetId="1">
        <row r="54">
          <cell r="B54">
            <v>1</v>
          </cell>
          <cell r="C54">
            <v>-1</v>
          </cell>
        </row>
        <row r="55">
          <cell r="B55">
            <v>2</v>
          </cell>
          <cell r="C55">
            <v>-2</v>
          </cell>
        </row>
        <row r="56">
          <cell r="B56">
            <v>3</v>
          </cell>
          <cell r="C56">
            <v>-3</v>
          </cell>
        </row>
        <row r="57">
          <cell r="B57">
            <v>4</v>
          </cell>
          <cell r="C57">
            <v>-4</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1"/>
  <sheetViews>
    <sheetView topLeftCell="A90" zoomScaleNormal="100" workbookViewId="0">
      <selection activeCell="A91" sqref="A91:E92"/>
    </sheetView>
  </sheetViews>
  <sheetFormatPr baseColWidth="10" defaultColWidth="9.140625" defaultRowHeight="15" x14ac:dyDescent="0.25"/>
  <cols>
    <col min="2" max="2" width="43.5703125" customWidth="1"/>
    <col min="3" max="3" width="12.85546875" customWidth="1"/>
    <col min="4" max="4" width="35.42578125" customWidth="1"/>
    <col min="5" max="5" width="63.42578125" customWidth="1"/>
    <col min="7" max="7" width="11.5703125" customWidth="1"/>
  </cols>
  <sheetData>
    <row r="1" spans="1:16" ht="18.75" x14ac:dyDescent="0.3">
      <c r="A1" s="133" t="s">
        <v>0</v>
      </c>
      <c r="B1" s="134"/>
      <c r="C1" s="134"/>
      <c r="D1" s="134"/>
      <c r="E1" s="134"/>
      <c r="F1" s="1"/>
      <c r="G1" s="1"/>
      <c r="H1" s="1"/>
      <c r="I1" s="1"/>
      <c r="J1" s="1"/>
      <c r="K1" s="1"/>
      <c r="L1" s="1"/>
      <c r="M1" s="1"/>
      <c r="N1" s="1"/>
      <c r="O1" s="1"/>
      <c r="P1" s="1"/>
    </row>
    <row r="2" spans="1:16" ht="18.75" x14ac:dyDescent="0.3">
      <c r="A2" s="2"/>
      <c r="B2" s="84"/>
      <c r="C2" s="2"/>
      <c r="D2" s="2"/>
      <c r="E2" s="2"/>
      <c r="F2" s="1"/>
      <c r="G2" s="1"/>
      <c r="H2" s="1"/>
      <c r="I2" s="1"/>
      <c r="J2" s="1"/>
      <c r="K2" s="1"/>
      <c r="L2" s="1"/>
      <c r="M2" s="1"/>
      <c r="N2" s="1"/>
      <c r="O2" s="1"/>
      <c r="P2" s="1"/>
    </row>
    <row r="3" spans="1:16" ht="18.75" x14ac:dyDescent="0.3">
      <c r="A3" s="3" t="s">
        <v>1</v>
      </c>
      <c r="B3" s="2"/>
      <c r="C3" s="2"/>
      <c r="D3" s="2"/>
      <c r="E3" s="2"/>
      <c r="F3" s="1"/>
      <c r="G3" s="1"/>
      <c r="H3" s="1"/>
      <c r="I3" s="1"/>
      <c r="J3" s="1"/>
      <c r="K3" s="1"/>
      <c r="L3" s="1"/>
      <c r="M3" s="1"/>
      <c r="N3" s="1"/>
      <c r="O3" s="1"/>
      <c r="P3" s="1"/>
    </row>
    <row r="4" spans="1:16" ht="18.75" x14ac:dyDescent="0.3">
      <c r="A4" s="3"/>
      <c r="B4" s="2"/>
      <c r="C4" s="2"/>
      <c r="D4" s="2"/>
      <c r="E4" s="2"/>
      <c r="F4" s="1"/>
      <c r="G4" s="1"/>
      <c r="H4" s="1"/>
      <c r="I4" s="1"/>
      <c r="J4" s="1"/>
      <c r="K4" s="1"/>
      <c r="L4" s="1"/>
      <c r="M4" s="1"/>
      <c r="N4" s="1"/>
      <c r="O4" s="1"/>
      <c r="P4" s="1"/>
    </row>
    <row r="5" spans="1:16" ht="18.75" x14ac:dyDescent="0.3">
      <c r="A5" s="4" t="s">
        <v>2</v>
      </c>
      <c r="B5" s="2"/>
      <c r="C5" s="2"/>
      <c r="D5" s="2"/>
      <c r="E5" s="2"/>
      <c r="F5" s="1"/>
      <c r="G5" s="1"/>
      <c r="H5" s="1"/>
      <c r="I5" s="1"/>
      <c r="J5" s="1"/>
      <c r="K5" s="1"/>
      <c r="L5" s="1"/>
      <c r="M5" s="1"/>
      <c r="N5" s="1"/>
      <c r="O5" s="1"/>
      <c r="P5" s="1"/>
    </row>
    <row r="6" spans="1:16" ht="18.75" x14ac:dyDescent="0.3">
      <c r="A6" s="4"/>
      <c r="B6" s="4"/>
      <c r="C6" s="4"/>
      <c r="D6" s="4"/>
      <c r="E6" s="4"/>
      <c r="G6" s="1"/>
      <c r="H6" s="1"/>
      <c r="I6" s="1"/>
      <c r="J6" s="1"/>
      <c r="K6" s="1"/>
      <c r="L6" s="1"/>
      <c r="M6" s="1"/>
      <c r="N6" s="1"/>
      <c r="O6" s="1"/>
      <c r="P6" s="1"/>
    </row>
    <row r="7" spans="1:16" ht="18.75" x14ac:dyDescent="0.3">
      <c r="A7" s="4"/>
      <c r="B7" s="5" t="s">
        <v>3</v>
      </c>
      <c r="C7" s="4"/>
      <c r="D7" s="4"/>
      <c r="E7" s="4"/>
      <c r="G7" s="1"/>
      <c r="H7" s="1"/>
      <c r="I7" s="1"/>
      <c r="J7" s="1"/>
      <c r="K7" s="1"/>
      <c r="L7" s="1"/>
      <c r="M7" s="1"/>
      <c r="N7" s="1"/>
      <c r="O7" s="1"/>
      <c r="P7" s="1"/>
    </row>
    <row r="8" spans="1:16" ht="18.75" x14ac:dyDescent="0.3">
      <c r="A8" s="4"/>
      <c r="B8" s="4" t="s">
        <v>4</v>
      </c>
      <c r="C8" s="4"/>
      <c r="D8" s="4"/>
      <c r="E8" s="4"/>
      <c r="G8" s="1"/>
      <c r="H8" s="1"/>
      <c r="I8" s="1"/>
      <c r="J8" s="1"/>
      <c r="K8" s="1"/>
      <c r="L8" s="1"/>
      <c r="M8" s="1"/>
      <c r="N8" s="1"/>
      <c r="O8" s="1"/>
      <c r="P8" s="1"/>
    </row>
    <row r="9" spans="1:16" ht="18.75" x14ac:dyDescent="0.3">
      <c r="A9" s="4"/>
      <c r="B9" s="4"/>
      <c r="C9" s="4"/>
      <c r="D9" s="4"/>
      <c r="E9" s="4"/>
      <c r="G9" s="1"/>
      <c r="H9" s="1"/>
      <c r="I9" s="1"/>
      <c r="J9" s="1"/>
      <c r="K9" s="1"/>
      <c r="L9" s="1"/>
      <c r="M9" s="1"/>
      <c r="N9" s="1"/>
      <c r="O9" s="1"/>
      <c r="P9" s="1"/>
    </row>
    <row r="10" spans="1:16" ht="18.75" x14ac:dyDescent="0.3">
      <c r="A10" s="4"/>
      <c r="B10" s="134" t="s">
        <v>5</v>
      </c>
      <c r="C10" s="134"/>
      <c r="D10" s="134"/>
      <c r="E10" s="134"/>
      <c r="G10" s="1"/>
      <c r="H10" s="1"/>
      <c r="I10" s="1"/>
      <c r="J10" s="1"/>
      <c r="K10" s="1"/>
      <c r="L10" s="1"/>
      <c r="M10" s="1"/>
      <c r="N10" s="1"/>
      <c r="O10" s="1"/>
      <c r="P10" s="1"/>
    </row>
    <row r="11" spans="1:16" ht="16.5" customHeight="1" x14ac:dyDescent="0.3">
      <c r="A11" s="4"/>
      <c r="B11" s="134"/>
      <c r="C11" s="134"/>
      <c r="D11" s="134"/>
      <c r="E11" s="134"/>
      <c r="G11" s="1"/>
      <c r="H11" s="1"/>
      <c r="I11" s="1"/>
      <c r="J11" s="1"/>
      <c r="K11" s="1"/>
      <c r="L11" s="1"/>
      <c r="M11" s="1"/>
      <c r="N11" s="1"/>
      <c r="O11" s="1"/>
      <c r="P11" s="1"/>
    </row>
    <row r="12" spans="1:16" ht="18.75" x14ac:dyDescent="0.3">
      <c r="A12" s="4"/>
      <c r="B12" s="6"/>
      <c r="C12" s="6"/>
      <c r="D12" s="6"/>
      <c r="E12" s="6"/>
      <c r="G12" s="1"/>
      <c r="H12" s="1"/>
      <c r="I12" s="1"/>
      <c r="J12" s="1"/>
      <c r="K12" s="1"/>
      <c r="L12" s="1"/>
      <c r="M12" s="1"/>
      <c r="N12" s="1"/>
      <c r="O12" s="1"/>
      <c r="P12" s="1"/>
    </row>
    <row r="13" spans="1:16" ht="51" customHeight="1" x14ac:dyDescent="0.3">
      <c r="A13" s="4"/>
      <c r="B13" s="134" t="s">
        <v>6</v>
      </c>
      <c r="C13" s="134"/>
      <c r="D13" s="134"/>
      <c r="E13" s="134"/>
      <c r="G13" s="1"/>
      <c r="H13" s="1"/>
      <c r="I13" s="1"/>
      <c r="J13" s="1"/>
      <c r="K13" s="1"/>
      <c r="L13" s="1"/>
      <c r="M13" s="1"/>
      <c r="N13" s="1"/>
      <c r="O13" s="1"/>
      <c r="P13" s="1"/>
    </row>
    <row r="14" spans="1:16" ht="18.75" x14ac:dyDescent="0.3">
      <c r="A14" s="4"/>
      <c r="B14" s="6"/>
      <c r="C14" s="6"/>
      <c r="D14" s="6"/>
      <c r="E14" s="6"/>
      <c r="G14" s="1"/>
      <c r="H14" s="1"/>
      <c r="I14" s="1"/>
      <c r="J14" s="1"/>
      <c r="K14" s="1"/>
      <c r="L14" s="1"/>
      <c r="M14" s="1"/>
      <c r="N14" s="1"/>
      <c r="O14" s="1"/>
      <c r="P14" s="1"/>
    </row>
    <row r="15" spans="1:16" ht="45" customHeight="1" x14ac:dyDescent="0.3">
      <c r="A15" s="4"/>
      <c r="B15" s="134" t="s">
        <v>7</v>
      </c>
      <c r="C15" s="134"/>
      <c r="D15" s="134"/>
      <c r="E15" s="134"/>
      <c r="G15" s="1"/>
      <c r="H15" s="1"/>
      <c r="I15" s="1"/>
      <c r="J15" s="1"/>
      <c r="K15" s="1"/>
      <c r="L15" s="1"/>
      <c r="M15" s="1"/>
      <c r="N15" s="1"/>
      <c r="O15" s="1"/>
      <c r="P15" s="1"/>
    </row>
    <row r="16" spans="1:16" ht="18.75" x14ac:dyDescent="0.3">
      <c r="A16" s="4"/>
      <c r="B16" s="4"/>
      <c r="C16" s="4"/>
      <c r="D16" s="4"/>
      <c r="E16" s="4"/>
      <c r="G16" s="1"/>
      <c r="H16" s="1"/>
      <c r="I16" s="1"/>
      <c r="J16" s="1"/>
      <c r="K16" s="1"/>
      <c r="L16" s="1"/>
      <c r="M16" s="1"/>
      <c r="N16" s="1"/>
      <c r="O16" s="1"/>
      <c r="P16" s="1"/>
    </row>
    <row r="17" spans="1:16" ht="18.75" x14ac:dyDescent="0.3">
      <c r="A17" s="4"/>
      <c r="B17" s="135" t="s">
        <v>8</v>
      </c>
      <c r="C17" s="135"/>
      <c r="D17" s="135"/>
      <c r="E17" s="135"/>
      <c r="G17" s="1"/>
      <c r="H17" s="1"/>
      <c r="I17" s="1"/>
      <c r="J17" s="1"/>
      <c r="K17" s="1"/>
      <c r="L17" s="1"/>
      <c r="M17" s="1"/>
      <c r="N17" s="1"/>
      <c r="O17" s="1"/>
      <c r="P17" s="1"/>
    </row>
    <row r="18" spans="1:16" ht="18.75" x14ac:dyDescent="0.3">
      <c r="A18" s="4"/>
      <c r="B18" s="135"/>
      <c r="C18" s="135"/>
      <c r="D18" s="135"/>
      <c r="E18" s="135"/>
      <c r="G18" s="1"/>
      <c r="H18" s="1"/>
      <c r="I18" s="1"/>
      <c r="J18" s="1"/>
      <c r="K18" s="1"/>
      <c r="L18" s="1"/>
      <c r="M18" s="1"/>
      <c r="N18" s="1"/>
      <c r="O18" s="1"/>
      <c r="P18" s="1"/>
    </row>
    <row r="19" spans="1:16" ht="45" customHeight="1" x14ac:dyDescent="0.3">
      <c r="A19" s="4"/>
      <c r="B19" s="135"/>
      <c r="C19" s="135"/>
      <c r="D19" s="135"/>
      <c r="E19" s="135"/>
      <c r="G19" s="1"/>
      <c r="H19" s="1"/>
      <c r="I19" s="1"/>
      <c r="J19" s="1"/>
      <c r="K19" s="1"/>
      <c r="L19" s="1"/>
      <c r="M19" s="1"/>
      <c r="N19" s="1"/>
      <c r="O19" s="1"/>
      <c r="P19" s="1"/>
    </row>
    <row r="20" spans="1:16" ht="18.75" x14ac:dyDescent="0.3">
      <c r="A20" s="4"/>
      <c r="B20" s="4"/>
      <c r="C20" s="4"/>
      <c r="D20" s="4"/>
      <c r="E20" s="4"/>
      <c r="G20" s="1"/>
      <c r="H20" s="1"/>
      <c r="I20" s="1"/>
      <c r="J20" s="1"/>
      <c r="K20" s="1"/>
      <c r="L20" s="1"/>
      <c r="M20" s="1"/>
      <c r="N20" s="1"/>
      <c r="O20" s="1"/>
      <c r="P20" s="1"/>
    </row>
    <row r="21" spans="1:16" ht="18.75" x14ac:dyDescent="0.3">
      <c r="A21" s="3" t="s">
        <v>9</v>
      </c>
      <c r="B21" s="4"/>
      <c r="C21" s="4"/>
      <c r="D21" s="4"/>
      <c r="E21" s="4"/>
      <c r="G21" s="1"/>
      <c r="H21" s="1"/>
      <c r="I21" s="1"/>
      <c r="J21" s="1"/>
      <c r="K21" s="1"/>
      <c r="L21" s="1"/>
      <c r="M21" s="1"/>
      <c r="N21" s="1"/>
      <c r="O21" s="1"/>
      <c r="P21" s="1"/>
    </row>
    <row r="22" spans="1:16" ht="18.75" x14ac:dyDescent="0.3">
      <c r="A22" s="3"/>
      <c r="B22" s="4"/>
      <c r="C22" s="4"/>
      <c r="D22" s="4"/>
      <c r="E22" s="4"/>
      <c r="G22" s="1"/>
      <c r="H22" s="1"/>
      <c r="I22" s="1"/>
      <c r="J22" s="1"/>
      <c r="K22" s="1"/>
      <c r="L22" s="1"/>
      <c r="M22" s="1"/>
      <c r="N22" s="1"/>
      <c r="O22" s="1"/>
      <c r="P22" s="1"/>
    </row>
    <row r="23" spans="1:16" ht="18.75" x14ac:dyDescent="0.3">
      <c r="A23" s="4" t="s">
        <v>10</v>
      </c>
      <c r="B23" s="4"/>
      <c r="C23" s="4"/>
      <c r="D23" s="4"/>
      <c r="E23" s="4"/>
      <c r="G23" s="1"/>
      <c r="H23" s="1"/>
      <c r="I23" s="1"/>
      <c r="J23" s="1"/>
      <c r="K23" s="1"/>
      <c r="L23" s="1"/>
      <c r="M23" s="1"/>
      <c r="N23" s="1"/>
      <c r="O23" s="1"/>
      <c r="P23" s="1"/>
    </row>
    <row r="24" spans="1:16" ht="18.75" x14ac:dyDescent="0.3">
      <c r="A24" s="4"/>
      <c r="B24" s="4"/>
      <c r="C24" s="4"/>
      <c r="D24" s="4"/>
      <c r="E24" s="4"/>
      <c r="G24" s="1"/>
      <c r="H24" s="1"/>
      <c r="I24" s="1"/>
      <c r="J24" s="1"/>
      <c r="K24" s="1"/>
      <c r="L24" s="1"/>
      <c r="M24" s="1"/>
      <c r="N24" s="1"/>
      <c r="O24" s="1"/>
      <c r="P24" s="1"/>
    </row>
    <row r="25" spans="1:16" ht="18.75" x14ac:dyDescent="0.3">
      <c r="A25" s="7"/>
      <c r="B25" s="8" t="s">
        <v>11</v>
      </c>
      <c r="C25" s="4" t="s">
        <v>12</v>
      </c>
      <c r="D25" s="4"/>
      <c r="E25" s="4"/>
      <c r="F25" s="4"/>
      <c r="G25" s="2"/>
      <c r="H25" s="1"/>
      <c r="I25" s="1"/>
      <c r="J25" s="4"/>
      <c r="K25" s="1"/>
      <c r="L25" s="1"/>
      <c r="M25" s="1"/>
      <c r="O25" s="1"/>
      <c r="P25" s="1"/>
    </row>
    <row r="26" spans="1:16" ht="18.75" x14ac:dyDescent="0.3">
      <c r="A26" s="7"/>
      <c r="B26" s="8"/>
      <c r="C26" s="4"/>
      <c r="D26" s="4"/>
      <c r="E26" s="4"/>
      <c r="F26" s="4"/>
      <c r="G26" s="2"/>
      <c r="H26" s="1"/>
      <c r="I26" s="1"/>
      <c r="J26" s="4"/>
      <c r="K26" s="1"/>
      <c r="L26" s="1"/>
      <c r="M26" s="1"/>
      <c r="O26" s="1"/>
      <c r="P26" s="1"/>
    </row>
    <row r="27" spans="1:16" ht="31.5" customHeight="1" x14ac:dyDescent="0.3">
      <c r="A27" s="7"/>
      <c r="B27" s="8" t="s">
        <v>13</v>
      </c>
      <c r="C27" s="134" t="s">
        <v>14</v>
      </c>
      <c r="D27" s="134"/>
      <c r="E27" s="134"/>
      <c r="F27" s="4"/>
      <c r="G27" s="2"/>
      <c r="H27" s="1"/>
      <c r="I27" s="1"/>
      <c r="J27" s="4"/>
      <c r="K27" s="1"/>
      <c r="L27" s="1"/>
      <c r="M27" s="1"/>
      <c r="O27" s="1"/>
      <c r="P27" s="1"/>
    </row>
    <row r="28" spans="1:16" ht="18.75" x14ac:dyDescent="0.3">
      <c r="A28" s="7"/>
      <c r="B28" s="8"/>
      <c r="C28" s="4"/>
      <c r="D28" s="4"/>
      <c r="E28" s="4"/>
      <c r="F28" s="4"/>
      <c r="G28" s="2"/>
      <c r="H28" s="1"/>
      <c r="I28" s="1"/>
      <c r="J28" s="4"/>
      <c r="K28" s="1"/>
      <c r="L28" s="1"/>
      <c r="M28" s="1"/>
      <c r="O28" s="1"/>
      <c r="P28" s="1"/>
    </row>
    <row r="29" spans="1:16" ht="60" x14ac:dyDescent="0.3">
      <c r="A29" s="7"/>
      <c r="B29" s="8"/>
      <c r="C29" s="9">
        <v>1</v>
      </c>
      <c r="D29" s="10" t="s">
        <v>15</v>
      </c>
      <c r="E29" s="11" t="s">
        <v>16</v>
      </c>
      <c r="F29" s="4"/>
      <c r="G29" s="2"/>
      <c r="H29" s="1"/>
      <c r="I29" s="1"/>
      <c r="J29" s="4"/>
      <c r="K29" s="1"/>
      <c r="L29" s="1"/>
      <c r="M29" s="1"/>
      <c r="O29" s="1"/>
      <c r="P29" s="1"/>
    </row>
    <row r="30" spans="1:16" ht="75" x14ac:dyDescent="0.3">
      <c r="A30" s="7"/>
      <c r="B30" s="8"/>
      <c r="C30" s="9">
        <v>2</v>
      </c>
      <c r="D30" s="10" t="s">
        <v>17</v>
      </c>
      <c r="E30" s="11" t="s">
        <v>18</v>
      </c>
      <c r="F30" s="4"/>
      <c r="G30" s="2"/>
      <c r="H30" s="1"/>
      <c r="I30" s="1"/>
      <c r="J30" s="4"/>
      <c r="K30" s="1"/>
      <c r="L30" s="1"/>
      <c r="M30" s="1"/>
      <c r="O30" s="1"/>
      <c r="P30" s="1"/>
    </row>
    <row r="31" spans="1:16" ht="105" x14ac:dyDescent="0.3">
      <c r="A31" s="7"/>
      <c r="B31" s="8"/>
      <c r="C31" s="9">
        <v>3</v>
      </c>
      <c r="D31" s="10" t="s">
        <v>19</v>
      </c>
      <c r="E31" s="11" t="s">
        <v>20</v>
      </c>
      <c r="F31" s="4"/>
      <c r="G31" s="2"/>
      <c r="H31" s="1"/>
      <c r="I31" s="1"/>
      <c r="J31" s="4"/>
      <c r="K31" s="1"/>
      <c r="L31" s="1"/>
      <c r="M31" s="1"/>
      <c r="O31" s="1"/>
      <c r="P31" s="1"/>
    </row>
    <row r="32" spans="1:16" ht="90" x14ac:dyDescent="0.3">
      <c r="A32" s="7"/>
      <c r="B32" s="8"/>
      <c r="C32" s="9">
        <v>4</v>
      </c>
      <c r="D32" s="10" t="s">
        <v>21</v>
      </c>
      <c r="E32" s="11" t="s">
        <v>22</v>
      </c>
      <c r="F32" s="4"/>
      <c r="G32" s="2"/>
      <c r="H32" s="1"/>
      <c r="I32" s="1"/>
      <c r="J32" s="4"/>
      <c r="K32" s="1"/>
      <c r="L32" s="1"/>
      <c r="M32" s="1"/>
      <c r="O32" s="1"/>
      <c r="P32" s="1"/>
    </row>
    <row r="33" spans="1:16" ht="18.75" x14ac:dyDescent="0.3">
      <c r="A33" s="7"/>
      <c r="B33" s="8"/>
      <c r="C33" s="4"/>
      <c r="D33" s="4"/>
      <c r="E33" s="4"/>
      <c r="F33" s="4"/>
      <c r="G33" s="2"/>
      <c r="H33" s="1"/>
      <c r="I33" s="1"/>
      <c r="J33" s="4"/>
      <c r="K33" s="1"/>
      <c r="L33" s="1"/>
      <c r="M33" s="1"/>
      <c r="O33" s="1"/>
      <c r="P33" s="1"/>
    </row>
    <row r="34" spans="1:16" ht="18.75" x14ac:dyDescent="0.3">
      <c r="A34" s="7"/>
      <c r="B34" s="8" t="s">
        <v>23</v>
      </c>
      <c r="C34" s="4" t="s">
        <v>24</v>
      </c>
      <c r="D34" s="4"/>
      <c r="E34" s="4"/>
      <c r="F34" s="4"/>
      <c r="G34" s="2"/>
      <c r="H34" s="1"/>
      <c r="I34" s="1"/>
      <c r="J34" s="4"/>
      <c r="K34" s="1"/>
      <c r="L34" s="1"/>
      <c r="M34" s="1"/>
      <c r="O34" s="1"/>
      <c r="P34" s="1"/>
    </row>
    <row r="35" spans="1:16" ht="25.5" customHeight="1" x14ac:dyDescent="0.3">
      <c r="A35" s="7"/>
      <c r="B35" s="8"/>
      <c r="C35" s="4"/>
      <c r="D35" s="4"/>
      <c r="E35" s="4"/>
      <c r="F35" s="4"/>
      <c r="G35" s="2"/>
      <c r="H35" s="1"/>
      <c r="I35" s="1"/>
      <c r="J35" s="4"/>
      <c r="K35" s="1"/>
      <c r="L35" s="1"/>
      <c r="M35" s="1"/>
      <c r="O35" s="1"/>
      <c r="P35" s="1"/>
    </row>
    <row r="36" spans="1:16" ht="18.75" x14ac:dyDescent="0.3">
      <c r="A36" s="7"/>
      <c r="B36" s="8"/>
      <c r="C36" s="9">
        <v>1</v>
      </c>
      <c r="D36" s="10" t="s">
        <v>25</v>
      </c>
      <c r="E36" s="4"/>
      <c r="F36" s="4"/>
      <c r="G36" s="2"/>
      <c r="H36" s="1"/>
      <c r="I36" s="1"/>
      <c r="J36" s="4"/>
      <c r="K36" s="1"/>
      <c r="L36" s="1"/>
      <c r="M36" s="1"/>
      <c r="O36" s="1"/>
      <c r="P36" s="1"/>
    </row>
    <row r="37" spans="1:16" ht="18.75" x14ac:dyDescent="0.3">
      <c r="A37" s="7"/>
      <c r="B37" s="8"/>
      <c r="C37" s="9">
        <v>2</v>
      </c>
      <c r="D37" s="10" t="s">
        <v>26</v>
      </c>
      <c r="E37" s="4"/>
      <c r="F37" s="4"/>
      <c r="G37" s="2"/>
      <c r="H37" s="1"/>
      <c r="I37" s="1"/>
      <c r="J37" s="4"/>
      <c r="K37" s="1"/>
      <c r="L37" s="1"/>
      <c r="M37" s="1"/>
      <c r="O37" s="1"/>
      <c r="P37" s="1"/>
    </row>
    <row r="38" spans="1:16" ht="18.75" x14ac:dyDescent="0.3">
      <c r="A38" s="7"/>
      <c r="B38" s="8"/>
      <c r="C38" s="9">
        <v>3</v>
      </c>
      <c r="D38" s="10" t="s">
        <v>27</v>
      </c>
      <c r="E38" s="4"/>
      <c r="F38" s="4"/>
      <c r="G38" s="2"/>
      <c r="H38" s="1"/>
      <c r="I38" s="1"/>
      <c r="J38" s="4"/>
      <c r="K38" s="1"/>
      <c r="L38" s="1"/>
      <c r="M38" s="1"/>
      <c r="O38" s="1"/>
      <c r="P38" s="1"/>
    </row>
    <row r="39" spans="1:16" ht="18.75" x14ac:dyDescent="0.3">
      <c r="A39" s="7"/>
      <c r="B39" s="8"/>
      <c r="C39" s="9">
        <v>4</v>
      </c>
      <c r="D39" s="10" t="s">
        <v>28</v>
      </c>
      <c r="E39" s="4"/>
      <c r="F39" s="4"/>
      <c r="G39" s="2"/>
      <c r="H39" s="1"/>
      <c r="I39" s="1"/>
      <c r="J39" s="4"/>
      <c r="K39" s="1"/>
      <c r="L39" s="1"/>
      <c r="M39" s="1"/>
      <c r="O39" s="1"/>
      <c r="P39" s="1"/>
    </row>
    <row r="40" spans="1:16" ht="18.75" x14ac:dyDescent="0.3">
      <c r="A40" s="7"/>
      <c r="B40" s="8"/>
      <c r="C40" s="4"/>
      <c r="D40" s="4"/>
      <c r="E40" s="4"/>
      <c r="F40" s="4"/>
      <c r="G40" s="2"/>
      <c r="H40" s="1"/>
      <c r="I40" s="1"/>
      <c r="J40" s="1"/>
      <c r="K40" s="1"/>
      <c r="L40" s="1"/>
      <c r="M40" s="1"/>
      <c r="N40" s="1"/>
      <c r="O40" s="1"/>
      <c r="P40" s="1"/>
    </row>
    <row r="41" spans="1:16" ht="18.75" x14ac:dyDescent="0.3">
      <c r="A41" s="7"/>
      <c r="B41" s="8" t="s">
        <v>29</v>
      </c>
      <c r="C41" s="122" t="s">
        <v>30</v>
      </c>
      <c r="D41" s="122"/>
      <c r="E41" s="122"/>
      <c r="F41" s="4"/>
      <c r="G41" s="2"/>
      <c r="H41" s="1"/>
      <c r="I41" s="1"/>
      <c r="J41" s="1"/>
      <c r="K41" s="1"/>
      <c r="L41" s="1"/>
      <c r="M41" s="1"/>
      <c r="N41" s="1"/>
      <c r="O41" s="1"/>
      <c r="P41" s="1"/>
    </row>
    <row r="42" spans="1:16" ht="27.75" customHeight="1" x14ac:dyDescent="0.3">
      <c r="A42" s="7"/>
      <c r="B42" s="8"/>
      <c r="C42" s="122"/>
      <c r="D42" s="122"/>
      <c r="E42" s="122"/>
      <c r="F42" s="4"/>
      <c r="G42" s="2"/>
      <c r="H42" s="1"/>
      <c r="I42" s="1"/>
      <c r="J42" s="1"/>
      <c r="K42" s="1"/>
      <c r="L42" s="1"/>
      <c r="M42" s="1"/>
      <c r="N42" s="1"/>
      <c r="O42" s="1"/>
      <c r="P42" s="1"/>
    </row>
    <row r="43" spans="1:16" ht="18.75" x14ac:dyDescent="0.3">
      <c r="A43" s="7"/>
      <c r="B43" s="8"/>
      <c r="C43" s="4"/>
      <c r="D43" s="4"/>
      <c r="E43" s="4"/>
      <c r="F43" s="4"/>
      <c r="G43" s="2"/>
      <c r="H43" s="1"/>
      <c r="I43" s="1"/>
      <c r="J43" s="1"/>
      <c r="K43" s="1"/>
      <c r="L43" s="1"/>
      <c r="M43" s="1"/>
      <c r="N43" s="1"/>
      <c r="O43" s="1"/>
      <c r="P43" s="1"/>
    </row>
    <row r="44" spans="1:16" ht="18.75" x14ac:dyDescent="0.3">
      <c r="A44" s="2"/>
      <c r="B44" s="8" t="s">
        <v>31</v>
      </c>
      <c r="C44" s="122" t="s">
        <v>32</v>
      </c>
      <c r="D44" s="122"/>
      <c r="E44" s="122"/>
      <c r="F44" s="4"/>
      <c r="G44" s="2"/>
      <c r="H44" s="1"/>
      <c r="I44" s="1"/>
      <c r="J44" s="1"/>
      <c r="K44" s="1"/>
      <c r="L44" s="1"/>
      <c r="M44" s="1"/>
      <c r="N44" s="1"/>
      <c r="O44" s="1"/>
      <c r="P44" s="1"/>
    </row>
    <row r="45" spans="1:16" ht="15" customHeight="1" x14ac:dyDescent="0.3">
      <c r="A45" s="2"/>
      <c r="B45" s="8"/>
      <c r="C45" s="122"/>
      <c r="D45" s="122"/>
      <c r="E45" s="122"/>
      <c r="F45" s="4"/>
      <c r="G45" s="2"/>
      <c r="H45" s="1"/>
      <c r="I45" s="1"/>
      <c r="J45" s="1"/>
      <c r="K45" s="1"/>
      <c r="L45" s="1"/>
      <c r="M45" s="1"/>
      <c r="N45" s="1"/>
      <c r="O45" s="1"/>
      <c r="P45" s="1"/>
    </row>
    <row r="46" spans="1:16" ht="18.75" x14ac:dyDescent="0.3">
      <c r="A46" s="2"/>
      <c r="B46" s="8"/>
      <c r="C46" s="4"/>
      <c r="D46" s="4"/>
      <c r="E46" s="4"/>
      <c r="F46" s="4"/>
      <c r="G46" s="2"/>
      <c r="H46" s="1"/>
      <c r="I46" s="1"/>
      <c r="J46" s="1"/>
      <c r="K46" s="1"/>
      <c r="L46" s="1"/>
      <c r="M46" s="1"/>
      <c r="N46" s="1"/>
      <c r="O46" s="1"/>
      <c r="P46" s="1"/>
    </row>
    <row r="47" spans="1:16" ht="21" customHeight="1" x14ac:dyDescent="0.3">
      <c r="A47" s="2"/>
      <c r="B47" s="8" t="s">
        <v>33</v>
      </c>
      <c r="C47" s="4" t="s">
        <v>34</v>
      </c>
      <c r="D47" s="2"/>
      <c r="E47" s="2"/>
      <c r="F47" s="2"/>
      <c r="G47" s="2"/>
      <c r="H47" s="1"/>
      <c r="I47" s="1"/>
      <c r="J47" s="1"/>
      <c r="K47" s="1"/>
      <c r="L47" s="1"/>
      <c r="M47" s="1"/>
      <c r="N47" s="1"/>
      <c r="O47" s="1"/>
      <c r="P47" s="1"/>
    </row>
    <row r="48" spans="1:16" ht="18.75" x14ac:dyDescent="0.3">
      <c r="A48" s="2"/>
      <c r="B48" s="8"/>
      <c r="C48" s="4"/>
      <c r="D48" s="4"/>
      <c r="E48" s="4"/>
      <c r="F48" s="4"/>
      <c r="G48" s="2"/>
      <c r="H48" s="1"/>
      <c r="I48" s="1"/>
      <c r="J48" s="1"/>
      <c r="K48" s="1"/>
      <c r="L48" s="1"/>
      <c r="M48" s="1"/>
      <c r="N48" s="1"/>
      <c r="O48" s="1"/>
      <c r="P48" s="1"/>
    </row>
    <row r="49" spans="1:16" ht="47.25" customHeight="1" x14ac:dyDescent="0.3">
      <c r="A49" s="2"/>
      <c r="B49" s="8" t="s">
        <v>35</v>
      </c>
      <c r="C49" s="123" t="s">
        <v>36</v>
      </c>
      <c r="D49" s="122"/>
      <c r="E49" s="122"/>
      <c r="F49" s="4"/>
      <c r="G49" s="2"/>
      <c r="H49" s="1"/>
      <c r="I49" s="1"/>
      <c r="J49" s="1"/>
      <c r="K49" s="1"/>
      <c r="L49" s="1"/>
      <c r="M49" s="1"/>
      <c r="N49" s="1"/>
      <c r="O49" s="1"/>
      <c r="P49" s="1"/>
    </row>
    <row r="50" spans="1:16" ht="18.75" x14ac:dyDescent="0.3">
      <c r="A50" s="2"/>
      <c r="B50" s="8"/>
      <c r="C50" s="5"/>
      <c r="D50" s="4"/>
      <c r="E50" s="4"/>
      <c r="F50" s="4"/>
      <c r="G50" s="2"/>
      <c r="H50" s="1"/>
      <c r="I50" s="1"/>
      <c r="J50" s="1"/>
      <c r="K50" s="1"/>
      <c r="L50" s="1"/>
      <c r="M50" s="1"/>
      <c r="N50" s="1"/>
      <c r="O50" s="1"/>
      <c r="P50" s="1"/>
    </row>
    <row r="51" spans="1:16" ht="21.75" customHeight="1" x14ac:dyDescent="0.3">
      <c r="A51" s="2"/>
      <c r="B51" s="8" t="s">
        <v>37</v>
      </c>
      <c r="C51" s="5" t="s">
        <v>38</v>
      </c>
      <c r="D51" s="4"/>
      <c r="E51" s="4"/>
      <c r="F51" s="4"/>
      <c r="G51" s="2"/>
      <c r="H51" s="1"/>
      <c r="I51" s="1"/>
      <c r="J51" s="1"/>
      <c r="K51" s="1"/>
      <c r="L51" s="1"/>
      <c r="M51" s="1"/>
      <c r="N51" s="1"/>
      <c r="O51" s="1"/>
      <c r="P51" s="1"/>
    </row>
    <row r="52" spans="1:16" ht="18.75" x14ac:dyDescent="0.3">
      <c r="A52" s="2"/>
      <c r="B52" s="8"/>
      <c r="C52" s="4"/>
      <c r="D52" s="4"/>
      <c r="E52" s="4"/>
      <c r="F52" s="4"/>
      <c r="G52" s="2"/>
      <c r="H52" s="1"/>
      <c r="I52" s="1"/>
      <c r="J52" s="1"/>
      <c r="K52" s="1"/>
      <c r="L52" s="1"/>
      <c r="M52" s="1"/>
      <c r="N52" s="1"/>
      <c r="O52" s="1"/>
      <c r="P52" s="1"/>
    </row>
    <row r="53" spans="1:16" ht="38.25" customHeight="1" x14ac:dyDescent="0.3">
      <c r="A53" s="2"/>
      <c r="B53" s="8" t="s">
        <v>39</v>
      </c>
      <c r="C53" s="122" t="s">
        <v>40</v>
      </c>
      <c r="D53" s="122"/>
      <c r="E53" s="122"/>
      <c r="F53" s="2"/>
      <c r="G53" s="2"/>
      <c r="H53" s="1"/>
      <c r="I53" s="1"/>
      <c r="J53" s="1"/>
      <c r="K53" s="1"/>
      <c r="L53" s="1"/>
      <c r="M53" s="1"/>
      <c r="N53" s="1"/>
      <c r="O53" s="1"/>
      <c r="P53" s="1"/>
    </row>
    <row r="54" spans="1:16" ht="18.75" x14ac:dyDescent="0.3">
      <c r="A54" s="2"/>
      <c r="B54" s="8"/>
      <c r="C54" s="4"/>
      <c r="D54" s="4"/>
      <c r="E54" s="4"/>
      <c r="F54" s="2"/>
      <c r="G54" s="2"/>
      <c r="H54" s="1"/>
      <c r="I54" s="1"/>
      <c r="J54" s="1"/>
      <c r="K54" s="1"/>
      <c r="L54" s="1"/>
      <c r="M54" s="1"/>
      <c r="N54" s="1"/>
      <c r="O54" s="1"/>
      <c r="P54" s="1"/>
    </row>
    <row r="55" spans="1:16" ht="18.75" x14ac:dyDescent="0.3">
      <c r="A55" s="2"/>
      <c r="B55" s="8"/>
      <c r="C55" s="4"/>
      <c r="D55" s="2"/>
      <c r="E55" s="2"/>
      <c r="F55" s="2"/>
      <c r="G55" s="2"/>
      <c r="H55" s="1"/>
      <c r="I55" s="1"/>
      <c r="J55" s="1"/>
      <c r="K55" s="1"/>
      <c r="L55" s="1"/>
      <c r="M55" s="1"/>
      <c r="N55" s="1"/>
      <c r="O55" s="1"/>
      <c r="P55" s="1"/>
    </row>
    <row r="56" spans="1:16" ht="18.75" x14ac:dyDescent="0.3">
      <c r="A56" s="3" t="s">
        <v>41</v>
      </c>
      <c r="B56" s="8"/>
      <c r="C56" s="4"/>
      <c r="D56" s="2"/>
      <c r="E56" s="2"/>
      <c r="F56" s="2"/>
      <c r="G56" s="2"/>
      <c r="H56" s="1"/>
      <c r="I56" s="1"/>
      <c r="J56" s="1"/>
      <c r="K56" s="1"/>
      <c r="L56" s="1"/>
      <c r="M56" s="1"/>
      <c r="N56" s="1"/>
      <c r="O56" s="1"/>
      <c r="P56" s="1"/>
    </row>
    <row r="57" spans="1:16" ht="18.75" x14ac:dyDescent="0.3">
      <c r="A57" s="3"/>
      <c r="B57" s="8"/>
      <c r="C57" s="4"/>
      <c r="D57" s="2"/>
      <c r="E57" s="2"/>
      <c r="F57" s="2"/>
      <c r="G57" s="2"/>
      <c r="H57" s="1"/>
      <c r="I57" s="1"/>
      <c r="J57" s="1"/>
      <c r="K57" s="1"/>
      <c r="L57" s="1"/>
      <c r="M57" s="1"/>
      <c r="N57" s="1"/>
      <c r="O57" s="1"/>
      <c r="P57" s="1"/>
    </row>
    <row r="58" spans="1:16" ht="18.75" x14ac:dyDescent="0.3">
      <c r="A58" s="3"/>
      <c r="B58" s="130" t="s">
        <v>42</v>
      </c>
      <c r="C58" s="131"/>
      <c r="D58" s="132"/>
      <c r="E58" s="2"/>
      <c r="F58" s="2"/>
      <c r="G58" s="2"/>
      <c r="H58" s="1"/>
      <c r="I58" s="1"/>
      <c r="J58" s="1"/>
      <c r="K58" s="1"/>
      <c r="L58" s="1"/>
      <c r="M58" s="1"/>
      <c r="N58" s="1"/>
      <c r="O58" s="1"/>
      <c r="P58" s="1"/>
    </row>
    <row r="59" spans="1:16" ht="18.75" x14ac:dyDescent="0.3">
      <c r="A59" s="3"/>
      <c r="B59" s="8"/>
      <c r="C59" s="4"/>
      <c r="D59" s="2"/>
      <c r="E59" s="2"/>
      <c r="F59" s="2"/>
      <c r="G59" s="2"/>
      <c r="H59" s="1"/>
      <c r="I59" s="1"/>
      <c r="J59" s="1"/>
      <c r="K59" s="1"/>
      <c r="L59" s="1"/>
      <c r="M59" s="1"/>
      <c r="N59" s="1"/>
      <c r="O59" s="1"/>
      <c r="P59" s="1"/>
    </row>
    <row r="60" spans="1:16" ht="48" customHeight="1" x14ac:dyDescent="0.3">
      <c r="A60" s="3"/>
      <c r="B60" s="124" t="s">
        <v>43</v>
      </c>
      <c r="C60" s="124"/>
      <c r="D60" s="124"/>
      <c r="E60" s="2"/>
      <c r="F60" s="2"/>
      <c r="G60" s="2"/>
      <c r="H60" s="1"/>
      <c r="I60" s="1"/>
      <c r="J60" s="1"/>
      <c r="K60" s="1"/>
      <c r="L60" s="1"/>
      <c r="M60" s="1"/>
      <c r="N60" s="1"/>
      <c r="O60" s="1"/>
      <c r="P60" s="1"/>
    </row>
    <row r="61" spans="1:16" ht="18.75" x14ac:dyDescent="0.3">
      <c r="A61" s="3"/>
      <c r="B61" s="8"/>
      <c r="C61" s="4"/>
      <c r="D61" s="2"/>
      <c r="E61" s="2"/>
      <c r="F61" s="2"/>
      <c r="G61" s="2"/>
      <c r="H61" s="1"/>
      <c r="I61" s="1"/>
      <c r="J61" s="1"/>
      <c r="K61" s="1"/>
      <c r="L61" s="1"/>
      <c r="M61" s="1"/>
      <c r="N61" s="1"/>
      <c r="O61" s="1"/>
      <c r="P61" s="1"/>
    </row>
    <row r="62" spans="1:16" ht="125.25" customHeight="1" x14ac:dyDescent="0.3">
      <c r="A62" s="3"/>
      <c r="B62" s="121" t="s">
        <v>44</v>
      </c>
      <c r="C62" s="121"/>
      <c r="D62" s="121"/>
      <c r="E62" s="121"/>
      <c r="F62" s="2"/>
      <c r="G62" s="2"/>
      <c r="H62" s="1"/>
      <c r="I62" s="1"/>
      <c r="J62" s="1"/>
      <c r="K62" s="1"/>
      <c r="L62" s="1"/>
      <c r="M62" s="1"/>
      <c r="N62" s="1"/>
      <c r="O62" s="1"/>
      <c r="P62" s="1"/>
    </row>
    <row r="63" spans="1:16" ht="18.75" x14ac:dyDescent="0.3">
      <c r="A63" s="3"/>
      <c r="B63" s="8"/>
      <c r="C63" s="4"/>
      <c r="D63" s="2"/>
      <c r="E63" s="2"/>
      <c r="F63" s="2"/>
      <c r="G63" s="2"/>
      <c r="H63" s="1"/>
      <c r="I63" s="1"/>
      <c r="J63" s="1"/>
      <c r="K63" s="1"/>
      <c r="L63" s="1"/>
      <c r="M63" s="1"/>
      <c r="N63" s="1"/>
      <c r="O63" s="1"/>
      <c r="P63" s="1"/>
    </row>
    <row r="64" spans="1:16" ht="42" customHeight="1" x14ac:dyDescent="0.3">
      <c r="A64" s="1"/>
      <c r="B64" s="12" t="s">
        <v>45</v>
      </c>
      <c r="C64" s="118" t="s">
        <v>46</v>
      </c>
      <c r="D64" s="119"/>
      <c r="E64" s="120"/>
      <c r="F64" s="4"/>
      <c r="G64" s="2"/>
      <c r="H64" s="1"/>
      <c r="I64" s="1"/>
      <c r="J64" s="1"/>
      <c r="K64" s="1"/>
      <c r="L64" s="1"/>
      <c r="M64" s="1"/>
      <c r="N64" s="1"/>
      <c r="O64" s="1"/>
      <c r="P64" s="1"/>
    </row>
    <row r="65" spans="1:16" ht="18.75" x14ac:dyDescent="0.3">
      <c r="A65" s="4"/>
      <c r="B65" s="8"/>
      <c r="C65" s="4"/>
      <c r="D65" s="2"/>
      <c r="E65" s="2"/>
      <c r="F65" s="2"/>
      <c r="G65" s="2"/>
      <c r="H65" s="1"/>
      <c r="I65" s="1"/>
      <c r="J65" s="1"/>
      <c r="K65" s="1"/>
      <c r="L65" s="1"/>
      <c r="M65" s="1"/>
      <c r="N65" s="1"/>
      <c r="O65" s="1"/>
      <c r="P65" s="1"/>
    </row>
    <row r="66" spans="1:16" ht="45" customHeight="1" x14ac:dyDescent="0.3">
      <c r="A66" s="1"/>
      <c r="B66" s="128" t="s">
        <v>47</v>
      </c>
      <c r="C66" s="129" t="s">
        <v>48</v>
      </c>
      <c r="D66" s="119"/>
      <c r="E66" s="120"/>
      <c r="F66" s="2"/>
      <c r="G66" s="2"/>
      <c r="H66" s="1"/>
      <c r="I66" s="1"/>
      <c r="J66" s="1"/>
      <c r="K66" s="1"/>
      <c r="L66" s="1"/>
      <c r="M66" s="1"/>
      <c r="N66" s="1"/>
      <c r="O66" s="1"/>
      <c r="P66" s="1"/>
    </row>
    <row r="67" spans="1:16" ht="45.75" customHeight="1" x14ac:dyDescent="0.3">
      <c r="A67" s="1"/>
      <c r="B67" s="128"/>
      <c r="C67" s="129" t="s">
        <v>49</v>
      </c>
      <c r="D67" s="119"/>
      <c r="E67" s="120"/>
      <c r="F67" s="2"/>
      <c r="G67" s="2"/>
      <c r="H67" s="1"/>
      <c r="I67" s="1"/>
      <c r="J67" s="1"/>
      <c r="K67" s="1"/>
      <c r="L67" s="1"/>
      <c r="M67" s="1"/>
      <c r="N67" s="1"/>
      <c r="O67" s="1"/>
      <c r="P67" s="1"/>
    </row>
    <row r="68" spans="1:16" ht="61.5" customHeight="1" x14ac:dyDescent="0.3">
      <c r="A68" s="1"/>
      <c r="B68" s="128"/>
      <c r="C68" s="129" t="s">
        <v>50</v>
      </c>
      <c r="D68" s="119"/>
      <c r="E68" s="120"/>
      <c r="F68" s="2"/>
      <c r="G68" s="2"/>
      <c r="H68" s="1"/>
      <c r="I68" s="1"/>
      <c r="J68" s="1"/>
      <c r="K68" s="1"/>
      <c r="L68" s="1"/>
      <c r="M68" s="1"/>
      <c r="N68" s="1"/>
      <c r="O68" s="1"/>
      <c r="P68" s="1"/>
    </row>
    <row r="69" spans="1:16" ht="232.5" customHeight="1" x14ac:dyDescent="0.3">
      <c r="A69" s="1"/>
      <c r="B69" s="128"/>
      <c r="C69" s="129" t="s">
        <v>51</v>
      </c>
      <c r="D69" s="119"/>
      <c r="E69" s="120"/>
      <c r="F69" s="2"/>
      <c r="G69" s="2"/>
      <c r="H69" s="1"/>
      <c r="I69" s="1"/>
      <c r="J69" s="1"/>
      <c r="K69" s="1"/>
      <c r="L69" s="1"/>
      <c r="M69" s="1"/>
      <c r="N69" s="1"/>
      <c r="O69" s="1"/>
      <c r="P69" s="1"/>
    </row>
    <row r="70" spans="1:16" ht="133.5" customHeight="1" x14ac:dyDescent="0.3">
      <c r="A70" s="2"/>
      <c r="B70" s="128"/>
      <c r="C70" s="129" t="s">
        <v>52</v>
      </c>
      <c r="D70" s="119"/>
      <c r="E70" s="120"/>
      <c r="F70" s="2"/>
      <c r="G70" s="2"/>
      <c r="H70" s="1"/>
      <c r="I70" s="1"/>
      <c r="J70" s="1"/>
      <c r="K70" s="1"/>
      <c r="L70" s="1"/>
      <c r="M70" s="1"/>
      <c r="N70" s="1"/>
      <c r="O70" s="1"/>
      <c r="P70" s="1"/>
    </row>
    <row r="71" spans="1:16" ht="51.75" customHeight="1" x14ac:dyDescent="0.3">
      <c r="A71" s="2"/>
      <c r="B71" s="128"/>
      <c r="C71" s="129" t="s">
        <v>53</v>
      </c>
      <c r="D71" s="119"/>
      <c r="E71" s="120"/>
      <c r="F71" s="2"/>
      <c r="G71" s="2"/>
      <c r="H71" s="1"/>
      <c r="I71" s="1"/>
      <c r="J71" s="1"/>
      <c r="K71" s="1"/>
      <c r="L71" s="1"/>
      <c r="M71" s="1"/>
      <c r="N71" s="1"/>
      <c r="O71" s="1"/>
      <c r="P71" s="1"/>
    </row>
    <row r="72" spans="1:16" ht="123.75" customHeight="1" x14ac:dyDescent="0.3">
      <c r="A72" s="2"/>
      <c r="B72" s="128"/>
      <c r="C72" s="129" t="s">
        <v>54</v>
      </c>
      <c r="D72" s="119"/>
      <c r="E72" s="120"/>
      <c r="F72" s="2"/>
      <c r="G72" s="2"/>
      <c r="H72" s="1"/>
      <c r="I72" s="1"/>
      <c r="J72" s="1"/>
      <c r="K72" s="1"/>
      <c r="L72" s="1"/>
      <c r="M72" s="1"/>
      <c r="N72" s="1"/>
      <c r="O72" s="1"/>
      <c r="P72" s="1"/>
    </row>
    <row r="73" spans="1:16" ht="60" customHeight="1" x14ac:dyDescent="0.3">
      <c r="A73" s="2"/>
      <c r="B73" s="128"/>
      <c r="C73" s="129" t="s">
        <v>55</v>
      </c>
      <c r="D73" s="119"/>
      <c r="E73" s="120"/>
      <c r="F73" s="2"/>
      <c r="G73" s="2"/>
      <c r="H73" s="1"/>
      <c r="I73" s="1"/>
      <c r="J73" s="1"/>
      <c r="K73" s="1"/>
      <c r="L73" s="1"/>
      <c r="M73" s="1"/>
      <c r="N73" s="1"/>
      <c r="O73" s="1"/>
      <c r="P73" s="1"/>
    </row>
    <row r="74" spans="1:16" ht="18.75" x14ac:dyDescent="0.3">
      <c r="A74" s="2"/>
      <c r="B74" s="2"/>
      <c r="C74" s="4"/>
      <c r="D74" s="2"/>
      <c r="E74" s="2"/>
      <c r="F74" s="2"/>
      <c r="G74" s="2"/>
      <c r="H74" s="1"/>
      <c r="I74" s="1"/>
      <c r="J74" s="1"/>
      <c r="K74" s="1"/>
      <c r="L74" s="1"/>
      <c r="M74" s="1"/>
      <c r="N74" s="1"/>
      <c r="O74" s="1"/>
      <c r="P74" s="1"/>
    </row>
    <row r="75" spans="1:16" ht="18.75" x14ac:dyDescent="0.3">
      <c r="A75" s="3" t="s">
        <v>56</v>
      </c>
      <c r="B75" s="2"/>
      <c r="C75" s="2"/>
      <c r="D75" s="2"/>
      <c r="E75" s="2"/>
      <c r="F75" s="1"/>
      <c r="G75" s="1"/>
      <c r="H75" s="1"/>
      <c r="I75" s="1"/>
      <c r="J75" s="1"/>
      <c r="K75" s="1"/>
      <c r="L75" s="1"/>
      <c r="M75" s="1"/>
      <c r="N75" s="1"/>
      <c r="O75" s="1"/>
      <c r="P75" s="1"/>
    </row>
    <row r="76" spans="1:16" ht="18.75" x14ac:dyDescent="0.3">
      <c r="A76" s="3"/>
      <c r="B76" s="2"/>
      <c r="C76" s="2"/>
      <c r="D76" s="2"/>
      <c r="E76" s="2"/>
      <c r="F76" s="1"/>
      <c r="G76" s="1"/>
      <c r="H76" s="1"/>
      <c r="I76" s="1"/>
      <c r="J76" s="1"/>
      <c r="K76" s="1"/>
      <c r="L76" s="1"/>
      <c r="M76" s="1"/>
      <c r="N76" s="1"/>
      <c r="O76" s="1"/>
      <c r="P76" s="1"/>
    </row>
    <row r="77" spans="1:16" ht="18.75" x14ac:dyDescent="0.3">
      <c r="A77" s="4" t="s">
        <v>57</v>
      </c>
      <c r="B77" s="2"/>
      <c r="C77" s="2"/>
      <c r="D77" s="2"/>
      <c r="E77" s="2"/>
      <c r="F77" s="1"/>
      <c r="G77" s="1"/>
      <c r="H77" s="1"/>
      <c r="I77" s="1"/>
      <c r="J77" s="1"/>
      <c r="K77" s="1"/>
      <c r="L77" s="1"/>
      <c r="M77" s="1"/>
      <c r="N77" s="1"/>
      <c r="O77" s="1"/>
      <c r="P77" s="1"/>
    </row>
    <row r="78" spans="1:16" ht="18.75" x14ac:dyDescent="0.3">
      <c r="A78" s="4"/>
      <c r="B78" s="2"/>
      <c r="C78" s="2"/>
      <c r="D78" s="2"/>
      <c r="E78" s="2"/>
      <c r="F78" s="1"/>
      <c r="G78" s="1"/>
      <c r="H78" s="1"/>
      <c r="I78" s="1"/>
      <c r="J78" s="1"/>
      <c r="K78" s="1"/>
      <c r="L78" s="1"/>
      <c r="M78" s="1"/>
      <c r="N78" s="1"/>
      <c r="O78" s="1"/>
      <c r="P78" s="1"/>
    </row>
    <row r="79" spans="1:16" ht="18.75" x14ac:dyDescent="0.3">
      <c r="A79" s="8" t="s">
        <v>58</v>
      </c>
      <c r="B79" s="2"/>
      <c r="C79" s="2"/>
      <c r="D79" s="2"/>
      <c r="E79" s="2"/>
      <c r="F79" s="8" t="s">
        <v>59</v>
      </c>
      <c r="G79" s="1"/>
      <c r="H79" s="1"/>
      <c r="I79" s="1"/>
      <c r="J79" s="1"/>
      <c r="K79" s="1"/>
      <c r="L79" s="1"/>
      <c r="M79" s="1"/>
      <c r="N79" s="1"/>
      <c r="O79" s="1"/>
      <c r="P79" s="1"/>
    </row>
    <row r="80" spans="1:16" ht="18.75" x14ac:dyDescent="0.3">
      <c r="A80" s="8"/>
      <c r="B80" s="2"/>
      <c r="C80" s="2"/>
      <c r="D80" s="2"/>
      <c r="E80" s="2"/>
      <c r="F80" s="1"/>
      <c r="G80" s="1"/>
      <c r="H80" s="1"/>
      <c r="I80" s="1"/>
      <c r="J80" s="1"/>
      <c r="K80" s="1"/>
      <c r="L80" s="1"/>
      <c r="M80" s="1"/>
      <c r="N80" s="1"/>
      <c r="O80" s="1"/>
      <c r="P80" s="1"/>
    </row>
    <row r="81" spans="1:12" ht="25.5" customHeight="1" x14ac:dyDescent="0.25">
      <c r="B81" s="85"/>
      <c r="C81" s="10" t="s">
        <v>60</v>
      </c>
      <c r="D81" s="13" t="s">
        <v>61</v>
      </c>
      <c r="F81" s="112" t="s">
        <v>62</v>
      </c>
      <c r="G81" s="89" t="s">
        <v>63</v>
      </c>
      <c r="H81" s="90">
        <v>4</v>
      </c>
      <c r="I81" s="91"/>
      <c r="J81" s="92"/>
      <c r="K81" s="92"/>
      <c r="L81" s="92"/>
    </row>
    <row r="82" spans="1:12" ht="27" customHeight="1" x14ac:dyDescent="0.25">
      <c r="B82" s="86"/>
      <c r="C82" s="10" t="s">
        <v>64</v>
      </c>
      <c r="D82" s="13" t="s">
        <v>65</v>
      </c>
      <c r="F82" s="113"/>
      <c r="G82" s="89" t="s">
        <v>19</v>
      </c>
      <c r="H82" s="90">
        <v>3</v>
      </c>
      <c r="I82" s="93"/>
      <c r="J82" s="91"/>
      <c r="K82" s="92"/>
      <c r="L82" s="92"/>
    </row>
    <row r="83" spans="1:12" ht="25.5" x14ac:dyDescent="0.25">
      <c r="B83" s="87"/>
      <c r="C83" s="10" t="s">
        <v>66</v>
      </c>
      <c r="D83" s="13" t="s">
        <v>67</v>
      </c>
      <c r="F83" s="113"/>
      <c r="G83" s="89" t="s">
        <v>17</v>
      </c>
      <c r="H83" s="90">
        <v>2</v>
      </c>
      <c r="I83" s="93"/>
      <c r="J83" s="91"/>
      <c r="K83" s="91"/>
      <c r="L83" s="92"/>
    </row>
    <row r="84" spans="1:12" ht="25.5" x14ac:dyDescent="0.25">
      <c r="F84" s="114"/>
      <c r="G84" s="89" t="s">
        <v>15</v>
      </c>
      <c r="H84" s="90">
        <v>1</v>
      </c>
      <c r="I84" s="93"/>
      <c r="J84" s="93"/>
      <c r="K84" s="93"/>
      <c r="L84" s="91"/>
    </row>
    <row r="85" spans="1:12" x14ac:dyDescent="0.25">
      <c r="I85" s="94">
        <v>1</v>
      </c>
      <c r="J85" s="94">
        <v>2</v>
      </c>
      <c r="K85" s="94">
        <v>3</v>
      </c>
      <c r="L85" s="94">
        <v>4</v>
      </c>
    </row>
    <row r="86" spans="1:12" ht="63.75" x14ac:dyDescent="0.25">
      <c r="I86" s="89" t="s">
        <v>25</v>
      </c>
      <c r="J86" s="89" t="s">
        <v>26</v>
      </c>
      <c r="K86" s="89" t="s">
        <v>27</v>
      </c>
      <c r="L86" s="89" t="s">
        <v>28</v>
      </c>
    </row>
    <row r="87" spans="1:12" ht="15" customHeight="1" x14ac:dyDescent="0.25">
      <c r="I87" s="115" t="s">
        <v>68</v>
      </c>
      <c r="J87" s="116"/>
      <c r="K87" s="116"/>
      <c r="L87" s="117"/>
    </row>
    <row r="89" spans="1:12" x14ac:dyDescent="0.25">
      <c r="A89" s="3" t="s">
        <v>69</v>
      </c>
    </row>
    <row r="91" spans="1:12" ht="409.5" customHeight="1" x14ac:dyDescent="0.25">
      <c r="A91" s="127" t="s">
        <v>70</v>
      </c>
      <c r="B91" s="127"/>
      <c r="C91" s="127"/>
      <c r="D91" s="127"/>
      <c r="E91" s="127"/>
    </row>
    <row r="92" spans="1:12" ht="120.75" customHeight="1" x14ac:dyDescent="0.25">
      <c r="A92" s="127"/>
      <c r="B92" s="127"/>
      <c r="C92" s="127"/>
      <c r="D92" s="127"/>
      <c r="E92" s="127"/>
    </row>
    <row r="95" spans="1:12" x14ac:dyDescent="0.25">
      <c r="A95" s="42" t="s">
        <v>71</v>
      </c>
    </row>
    <row r="97" spans="1:5" ht="48.75" customHeight="1" x14ac:dyDescent="0.25">
      <c r="A97" s="125" t="s">
        <v>72</v>
      </c>
      <c r="B97" s="126"/>
      <c r="C97" s="126"/>
      <c r="D97" s="126"/>
      <c r="E97" s="126"/>
    </row>
    <row r="100" spans="1:5" x14ac:dyDescent="0.25">
      <c r="A100" s="40"/>
    </row>
    <row r="101" spans="1:5" x14ac:dyDescent="0.25">
      <c r="A101" s="41"/>
    </row>
  </sheetData>
  <mergeCells count="27">
    <mergeCell ref="C41:E42"/>
    <mergeCell ref="C44:E45"/>
    <mergeCell ref="A1:E1"/>
    <mergeCell ref="B10:E11"/>
    <mergeCell ref="B13:E13"/>
    <mergeCell ref="B15:E15"/>
    <mergeCell ref="B17:E19"/>
    <mergeCell ref="C27:E27"/>
    <mergeCell ref="C49:E49"/>
    <mergeCell ref="B60:D60"/>
    <mergeCell ref="A97:E97"/>
    <mergeCell ref="A91:E92"/>
    <mergeCell ref="B66:B73"/>
    <mergeCell ref="C69:E69"/>
    <mergeCell ref="C70:E70"/>
    <mergeCell ref="C72:E72"/>
    <mergeCell ref="B58:D58"/>
    <mergeCell ref="C66:E66"/>
    <mergeCell ref="C67:E67"/>
    <mergeCell ref="C68:E68"/>
    <mergeCell ref="C71:E71"/>
    <mergeCell ref="C73:E73"/>
    <mergeCell ref="F81:F84"/>
    <mergeCell ref="I87:L87"/>
    <mergeCell ref="C64:E64"/>
    <mergeCell ref="B62:E62"/>
    <mergeCell ref="C53:E53"/>
  </mergeCells>
  <pageMargins left="0.7" right="0.7" top="0.75" bottom="0.75" header="0.3" footer="0.3"/>
  <pageSetup paperSize="8" scale="8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W39"/>
  <sheetViews>
    <sheetView topLeftCell="T13" zoomScaleNormal="100" zoomScaleSheetLayoutView="100" workbookViewId="0">
      <selection activeCell="X1" sqref="X1"/>
    </sheetView>
  </sheetViews>
  <sheetFormatPr baseColWidth="10" defaultColWidth="8.5703125" defaultRowHeight="12.75" x14ac:dyDescent="0.2"/>
  <cols>
    <col min="1" max="1" width="12.5703125" style="16" customWidth="1"/>
    <col min="2" max="2" width="64.5703125" style="16" customWidth="1"/>
    <col min="3" max="3" width="13.42578125" style="16" customWidth="1"/>
    <col min="4" max="4" width="15" style="16" customWidth="1"/>
    <col min="5" max="5" width="14.42578125" style="16" customWidth="1"/>
    <col min="6" max="6" width="12.5703125" style="16" customWidth="1"/>
    <col min="7" max="7" width="64.5703125" style="16" customWidth="1"/>
    <col min="8" max="8" width="28.42578125" style="16" customWidth="1"/>
    <col min="9" max="9" width="23.42578125" style="16" customWidth="1"/>
    <col min="10" max="11" width="28.42578125" style="16" customWidth="1"/>
    <col min="12" max="14" width="14.5703125" style="16" customWidth="1"/>
    <col min="15" max="15" width="64.5703125" style="16" customWidth="1"/>
    <col min="16" max="17" width="14.5703125" style="16" customWidth="1"/>
    <col min="18" max="19" width="28.42578125" style="16" customWidth="1"/>
    <col min="20" max="22" width="14.5703125" style="16" customWidth="1"/>
    <col min="23" max="23" width="50.85546875" style="16" customWidth="1"/>
    <col min="24" max="24" width="12.5703125" style="16" customWidth="1"/>
    <col min="25" max="25" width="13.5703125" style="16" customWidth="1"/>
    <col min="26" max="26" width="41.42578125" style="16" customWidth="1"/>
    <col min="27" max="16384" width="8.5703125" style="16"/>
  </cols>
  <sheetData>
    <row r="1" spans="1:23" x14ac:dyDescent="0.2">
      <c r="A1" s="15"/>
      <c r="B1" s="15"/>
      <c r="C1" s="15"/>
      <c r="D1" s="15"/>
      <c r="E1" s="15"/>
      <c r="F1" s="15"/>
      <c r="G1" s="15"/>
      <c r="H1" s="15"/>
      <c r="I1" s="15"/>
      <c r="J1" s="15"/>
      <c r="K1" s="15"/>
      <c r="L1" s="15"/>
      <c r="M1" s="15"/>
      <c r="N1" s="15"/>
      <c r="O1" s="15"/>
      <c r="P1" s="15"/>
      <c r="Q1" s="15"/>
    </row>
    <row r="2" spans="1:23" ht="13.5" thickBot="1" x14ac:dyDescent="0.25">
      <c r="A2" s="15"/>
      <c r="B2" s="15"/>
      <c r="C2" s="15"/>
      <c r="D2" s="15"/>
      <c r="E2" s="15"/>
      <c r="F2" s="15"/>
      <c r="G2" s="15"/>
      <c r="H2" s="15"/>
      <c r="I2" s="15"/>
      <c r="J2" s="15"/>
      <c r="K2" s="15"/>
      <c r="L2" s="15"/>
      <c r="M2" s="15"/>
      <c r="N2" s="15"/>
      <c r="O2" s="15"/>
      <c r="P2" s="15"/>
      <c r="Q2" s="15"/>
    </row>
    <row r="3" spans="1:23" s="18" customFormat="1" ht="15" x14ac:dyDescent="0.2">
      <c r="C3" s="145" t="s">
        <v>73</v>
      </c>
      <c r="D3" s="146"/>
      <c r="E3" s="147"/>
      <c r="F3" s="147"/>
      <c r="G3" s="147"/>
      <c r="H3" s="147"/>
      <c r="I3" s="148"/>
      <c r="J3" s="17"/>
      <c r="K3" s="17"/>
      <c r="L3" s="23" t="s">
        <v>86</v>
      </c>
      <c r="M3" s="23" t="s">
        <v>87</v>
      </c>
      <c r="N3" s="17"/>
      <c r="O3" s="17"/>
    </row>
    <row r="4" spans="1:23" s="20" customFormat="1" ht="24.75" x14ac:dyDescent="0.25">
      <c r="B4" s="61"/>
      <c r="C4" s="149" t="s">
        <v>75</v>
      </c>
      <c r="D4" s="150"/>
      <c r="E4" s="151" t="s">
        <v>76</v>
      </c>
      <c r="F4" s="152"/>
      <c r="G4" s="71" t="s">
        <v>77</v>
      </c>
      <c r="H4" s="63" t="s">
        <v>88</v>
      </c>
      <c r="I4" s="72" t="s">
        <v>79</v>
      </c>
      <c r="J4" s="19"/>
      <c r="K4" s="19"/>
      <c r="L4" s="23" t="s">
        <v>89</v>
      </c>
      <c r="M4" s="23" t="s">
        <v>90</v>
      </c>
      <c r="N4" s="19"/>
      <c r="O4" s="19"/>
    </row>
    <row r="5" spans="1:23" s="26" customFormat="1" ht="54" customHeight="1" thickBot="1" x14ac:dyDescent="0.25">
      <c r="B5" s="62"/>
      <c r="C5" s="153" t="str">
        <f>'Contratación (C)'!A13</f>
        <v>C.R8</v>
      </c>
      <c r="D5" s="154"/>
      <c r="E5" s="155" t="str">
        <f>'Contratación (C)'!B13</f>
        <v xml:space="preserve">Falsedad documental </v>
      </c>
      <c r="F5" s="156"/>
      <c r="G5" s="60" t="str">
        <f>'Contratación (C)'!C13</f>
        <v>El licitador incurre en falsedad para poder acceder al procedimiento de licitación y/o se aprecia falsedad en la documentación presentada para obtener el pago del precio.</v>
      </c>
      <c r="H5" s="24">
        <f>'Contratación (C)'!D13</f>
        <v>0</v>
      </c>
      <c r="I5" s="31">
        <f>'Contratación (C)'!E13</f>
        <v>0</v>
      </c>
      <c r="J5" s="15"/>
      <c r="K5" s="15"/>
      <c r="L5" s="15"/>
      <c r="M5" s="25" t="s">
        <v>91</v>
      </c>
      <c r="N5" s="15"/>
      <c r="O5" s="15"/>
    </row>
    <row r="6" spans="1:23" x14ac:dyDescent="0.2">
      <c r="A6" s="15"/>
      <c r="B6" s="15"/>
      <c r="C6" s="15"/>
      <c r="D6" s="15"/>
      <c r="E6" s="15"/>
      <c r="F6" s="15"/>
      <c r="G6" s="15"/>
      <c r="H6" s="15"/>
      <c r="I6" s="15"/>
      <c r="J6" s="15"/>
      <c r="K6" s="15"/>
      <c r="L6" s="15"/>
      <c r="M6" s="15"/>
      <c r="N6" s="15"/>
      <c r="O6" s="15"/>
      <c r="P6" s="15"/>
      <c r="Q6" s="15"/>
    </row>
    <row r="7" spans="1:23" x14ac:dyDescent="0.2">
      <c r="A7" s="15"/>
      <c r="B7" s="15"/>
      <c r="C7" s="15"/>
      <c r="D7" s="15"/>
      <c r="E7" s="15"/>
      <c r="F7" s="15"/>
      <c r="G7" s="15"/>
      <c r="H7" s="15"/>
      <c r="I7" s="15"/>
      <c r="J7" s="15"/>
      <c r="K7" s="15"/>
      <c r="L7" s="15"/>
      <c r="M7" s="15"/>
      <c r="N7" s="15"/>
      <c r="O7" s="15"/>
      <c r="P7" s="15"/>
      <c r="Q7" s="15"/>
    </row>
    <row r="8" spans="1:23" ht="26.25" customHeight="1" x14ac:dyDescent="0.2">
      <c r="A8" s="139" t="s">
        <v>92</v>
      </c>
      <c r="B8" s="144"/>
      <c r="C8" s="136" t="s">
        <v>29</v>
      </c>
      <c r="D8" s="142"/>
      <c r="E8" s="143"/>
      <c r="F8" s="139" t="s">
        <v>93</v>
      </c>
      <c r="G8" s="140"/>
      <c r="H8" s="140"/>
      <c r="I8" s="140"/>
      <c r="J8" s="140"/>
      <c r="K8" s="141"/>
      <c r="L8" s="136" t="s">
        <v>35</v>
      </c>
      <c r="M8" s="137"/>
      <c r="N8" s="138"/>
      <c r="O8" s="139" t="s">
        <v>94</v>
      </c>
      <c r="P8" s="140"/>
      <c r="Q8" s="140"/>
      <c r="R8" s="140"/>
      <c r="S8" s="141"/>
      <c r="T8" s="136" t="s">
        <v>95</v>
      </c>
      <c r="U8" s="137"/>
      <c r="V8" s="138"/>
    </row>
    <row r="9" spans="1:23" ht="48" x14ac:dyDescent="0.2">
      <c r="A9" s="64" t="s">
        <v>96</v>
      </c>
      <c r="B9" s="64" t="s">
        <v>97</v>
      </c>
      <c r="C9" s="73" t="s">
        <v>98</v>
      </c>
      <c r="D9" s="73" t="s">
        <v>99</v>
      </c>
      <c r="E9" s="74" t="s">
        <v>100</v>
      </c>
      <c r="F9" s="64" t="s">
        <v>101</v>
      </c>
      <c r="G9" s="64" t="s">
        <v>102</v>
      </c>
      <c r="H9" s="64" t="s">
        <v>103</v>
      </c>
      <c r="I9" s="64" t="s">
        <v>104</v>
      </c>
      <c r="J9" s="64" t="s">
        <v>105</v>
      </c>
      <c r="K9" s="64" t="s">
        <v>106</v>
      </c>
      <c r="L9" s="73" t="s">
        <v>107</v>
      </c>
      <c r="M9" s="73" t="s">
        <v>108</v>
      </c>
      <c r="N9" s="73" t="s">
        <v>109</v>
      </c>
      <c r="O9" s="64" t="s">
        <v>110</v>
      </c>
      <c r="P9" s="64" t="s">
        <v>111</v>
      </c>
      <c r="Q9" s="64" t="s">
        <v>112</v>
      </c>
      <c r="R9" s="65" t="s">
        <v>113</v>
      </c>
      <c r="S9" s="65" t="s">
        <v>114</v>
      </c>
      <c r="T9" s="73" t="s">
        <v>115</v>
      </c>
      <c r="U9" s="73" t="s">
        <v>116</v>
      </c>
      <c r="V9" s="73" t="s">
        <v>117</v>
      </c>
    </row>
    <row r="10" spans="1:23" ht="160.5" customHeight="1" x14ac:dyDescent="0.2">
      <c r="A10" s="27" t="s">
        <v>338</v>
      </c>
      <c r="B10" s="58" t="s">
        <v>339</v>
      </c>
      <c r="C10" s="66">
        <v>4</v>
      </c>
      <c r="D10" s="66">
        <v>1</v>
      </c>
      <c r="E10" s="70">
        <f>C10*D10</f>
        <v>4</v>
      </c>
      <c r="F10" s="27" t="s">
        <v>340</v>
      </c>
      <c r="G10" s="45" t="s">
        <v>341</v>
      </c>
      <c r="H10" s="67" t="s">
        <v>86</v>
      </c>
      <c r="I10" s="67" t="s">
        <v>87</v>
      </c>
      <c r="J10" s="66">
        <v>-3</v>
      </c>
      <c r="K10" s="66">
        <v>-3</v>
      </c>
      <c r="L10" s="27">
        <f t="shared" ref="L10:M12" si="0">IF(ISNUMBER(C10),IF(C10+J10&gt;1,C10+J10,1),"")</f>
        <v>1</v>
      </c>
      <c r="M10" s="27">
        <f t="shared" si="0"/>
        <v>1</v>
      </c>
      <c r="N10" s="70">
        <f>L10*M10</f>
        <v>1</v>
      </c>
      <c r="O10" s="68"/>
      <c r="P10" s="68"/>
      <c r="Q10" s="68"/>
      <c r="R10" s="66"/>
      <c r="S10" s="66"/>
      <c r="T10" s="27">
        <f>IF(ISNUMBER($L10),IF($L10+R10&gt;1,$L10+R10,1),"")</f>
        <v>1</v>
      </c>
      <c r="U10" s="27">
        <f>IF(ISNUMBER($M10),IF($M10+S10&gt;1,$M10+S10,1),"")</f>
        <v>1</v>
      </c>
      <c r="V10" s="70">
        <f>T10*U10</f>
        <v>1</v>
      </c>
      <c r="W10" s="98" t="s">
        <v>395</v>
      </c>
    </row>
    <row r="11" spans="1:23" ht="189.75" customHeight="1" x14ac:dyDescent="0.2">
      <c r="A11" s="27" t="s">
        <v>342</v>
      </c>
      <c r="B11" s="57" t="s">
        <v>343</v>
      </c>
      <c r="C11" s="66">
        <v>4</v>
      </c>
      <c r="D11" s="66">
        <v>1</v>
      </c>
      <c r="E11" s="70">
        <f t="shared" ref="E11:E12" si="1">C11*D11</f>
        <v>4</v>
      </c>
      <c r="F11" s="27" t="s">
        <v>344</v>
      </c>
      <c r="G11" s="49" t="s">
        <v>345</v>
      </c>
      <c r="H11" s="67" t="s">
        <v>86</v>
      </c>
      <c r="I11" s="67" t="s">
        <v>87</v>
      </c>
      <c r="J11" s="66">
        <v>-3</v>
      </c>
      <c r="K11" s="66">
        <v>-3</v>
      </c>
      <c r="L11" s="27">
        <f t="shared" si="0"/>
        <v>1</v>
      </c>
      <c r="M11" s="27">
        <f t="shared" si="0"/>
        <v>1</v>
      </c>
      <c r="N11" s="70">
        <f t="shared" ref="N11:N12" si="2">L11*M11</f>
        <v>1</v>
      </c>
      <c r="O11" s="68"/>
      <c r="P11" s="68"/>
      <c r="Q11" s="68"/>
      <c r="R11" s="66"/>
      <c r="S11" s="66"/>
      <c r="T11" s="27">
        <f t="shared" ref="T11:T12" si="3">IF(ISNUMBER($L11),IF($L11+R11&gt;1,$L11+R11,1),"")</f>
        <v>1</v>
      </c>
      <c r="U11" s="27">
        <f t="shared" ref="U11:U12" si="4">IF(ISNUMBER($M11),IF($M11+S11&gt;1,$M11+S11,1),"")</f>
        <v>1</v>
      </c>
      <c r="V11" s="70">
        <f t="shared" ref="V11:V12" si="5">T11*U11</f>
        <v>1</v>
      </c>
      <c r="W11" s="98" t="s">
        <v>396</v>
      </c>
    </row>
    <row r="12" spans="1:23" ht="176.25" customHeight="1" x14ac:dyDescent="0.2">
      <c r="A12" s="27" t="s">
        <v>346</v>
      </c>
      <c r="B12" s="52" t="s">
        <v>347</v>
      </c>
      <c r="C12" s="66">
        <v>4</v>
      </c>
      <c r="D12" s="66">
        <v>1</v>
      </c>
      <c r="E12" s="70">
        <f t="shared" si="1"/>
        <v>4</v>
      </c>
      <c r="F12" s="27" t="s">
        <v>348</v>
      </c>
      <c r="G12" s="49" t="s">
        <v>349</v>
      </c>
      <c r="H12" s="67" t="s">
        <v>86</v>
      </c>
      <c r="I12" s="67" t="s">
        <v>87</v>
      </c>
      <c r="J12" s="67">
        <v>-3</v>
      </c>
      <c r="K12" s="67">
        <v>-3</v>
      </c>
      <c r="L12" s="27">
        <f t="shared" si="0"/>
        <v>1</v>
      </c>
      <c r="M12" s="27">
        <f t="shared" si="0"/>
        <v>1</v>
      </c>
      <c r="N12" s="70">
        <f t="shared" si="2"/>
        <v>1</v>
      </c>
      <c r="O12" s="68"/>
      <c r="P12" s="68"/>
      <c r="Q12" s="68"/>
      <c r="R12" s="67"/>
      <c r="S12" s="67"/>
      <c r="T12" s="27">
        <f t="shared" si="3"/>
        <v>1</v>
      </c>
      <c r="U12" s="27">
        <f t="shared" si="4"/>
        <v>1</v>
      </c>
      <c r="V12" s="70">
        <f t="shared" si="5"/>
        <v>1</v>
      </c>
      <c r="W12" s="98" t="s">
        <v>397</v>
      </c>
    </row>
    <row r="13" spans="1:23" ht="48" customHeight="1" x14ac:dyDescent="0.2">
      <c r="D13" s="73" t="s">
        <v>118</v>
      </c>
      <c r="E13" s="69">
        <f>ROUND(SUM(E10:E12)/COUNT(C10:C12),2)</f>
        <v>4</v>
      </c>
      <c r="M13" s="73" t="s">
        <v>119</v>
      </c>
      <c r="N13" s="69">
        <f>ROUND(SUMIF(N10:N12,"&gt;0",N10:N12)/COUNT(N10:N12),2)</f>
        <v>1</v>
      </c>
      <c r="U13" s="73" t="s">
        <v>120</v>
      </c>
      <c r="V13" s="69">
        <f>ROUND(SUMIF(V10:V12,"&gt;0",V10:V12)/COUNT(V10:V12),2)</f>
        <v>1</v>
      </c>
    </row>
    <row r="36" spans="4:5" x14ac:dyDescent="0.2">
      <c r="D36" s="16">
        <v>1</v>
      </c>
      <c r="E36" s="16">
        <v>-1</v>
      </c>
    </row>
    <row r="37" spans="4:5" x14ac:dyDescent="0.2">
      <c r="D37" s="16">
        <v>2</v>
      </c>
      <c r="E37" s="16">
        <v>-2</v>
      </c>
    </row>
    <row r="38" spans="4:5" x14ac:dyDescent="0.2">
      <c r="D38" s="16">
        <v>3</v>
      </c>
      <c r="E38" s="16">
        <v>-3</v>
      </c>
    </row>
    <row r="39" spans="4:5" x14ac:dyDescent="0.2">
      <c r="D39" s="16">
        <v>4</v>
      </c>
      <c r="E39" s="16">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79" priority="18" operator="between">
      <formula>8</formula>
      <formula>16</formula>
    </cfRule>
    <cfRule type="cellIs" dxfId="78" priority="19" operator="between">
      <formula>4</formula>
      <formula>7.99</formula>
    </cfRule>
    <cfRule type="cellIs" dxfId="77" priority="20" operator="between">
      <formula>1</formula>
      <formula>3.99</formula>
    </cfRule>
  </conditionalFormatting>
  <conditionalFormatting sqref="F10:F12">
    <cfRule type="cellIs" dxfId="76" priority="15" operator="between">
      <formula>11</formula>
      <formula>25</formula>
    </cfRule>
    <cfRule type="cellIs" dxfId="75" priority="16" operator="between">
      <formula>6</formula>
      <formula>10</formula>
    </cfRule>
    <cfRule type="cellIs" dxfId="74" priority="17" operator="between">
      <formula>0</formula>
      <formula>5</formula>
    </cfRule>
  </conditionalFormatting>
  <conditionalFormatting sqref="H10:H12">
    <cfRule type="containsText" dxfId="73" priority="13" operator="containsText" text="Sí">
      <formula>NOT(ISERROR(SEARCH("Sí",H10)))</formula>
    </cfRule>
    <cfRule type="containsText" dxfId="72" priority="14" operator="containsText" text="No">
      <formula>NOT(ISERROR(SEARCH("No",H10)))</formula>
    </cfRule>
  </conditionalFormatting>
  <conditionalFormatting sqref="I10:I12">
    <cfRule type="containsText" dxfId="71" priority="10" operator="containsText" text="Bajo">
      <formula>NOT(ISERROR(SEARCH("Bajo",I10)))</formula>
    </cfRule>
    <cfRule type="containsText" dxfId="70" priority="11" operator="containsText" text="Medio">
      <formula>NOT(ISERROR(SEARCH("Medio",I10)))</formula>
    </cfRule>
    <cfRule type="containsText" dxfId="69" priority="12" operator="containsText" text="Alto">
      <formula>NOT(ISERROR(SEARCH("Alto",I10)))</formula>
    </cfRule>
  </conditionalFormatting>
  <conditionalFormatting sqref="E13">
    <cfRule type="cellIs" dxfId="68" priority="7" operator="between">
      <formula>8</formula>
      <formula>16</formula>
    </cfRule>
    <cfRule type="cellIs" dxfId="67" priority="8" operator="between">
      <formula>4</formula>
      <formula>7.99</formula>
    </cfRule>
    <cfRule type="cellIs" dxfId="66" priority="9" operator="between">
      <formula>1</formula>
      <formula>3.99</formula>
    </cfRule>
  </conditionalFormatting>
  <conditionalFormatting sqref="N13">
    <cfRule type="cellIs" dxfId="65" priority="4" operator="between">
      <formula>8</formula>
      <formula>16</formula>
    </cfRule>
    <cfRule type="cellIs" dxfId="64" priority="5" operator="between">
      <formula>4</formula>
      <formula>7.99</formula>
    </cfRule>
    <cfRule type="cellIs" dxfId="63" priority="6" operator="between">
      <formula>1</formula>
      <formula>3.99</formula>
    </cfRule>
  </conditionalFormatting>
  <conditionalFormatting sqref="V13">
    <cfRule type="cellIs" dxfId="62" priority="1" operator="between">
      <formula>8</formula>
      <formula>16</formula>
    </cfRule>
    <cfRule type="cellIs" dxfId="61" priority="2" operator="between">
      <formula>4</formula>
      <formula>7.99</formula>
    </cfRule>
    <cfRule type="cellIs" dxfId="60"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W37"/>
  <sheetViews>
    <sheetView topLeftCell="Q16" zoomScaleNormal="100" zoomScaleSheetLayoutView="100" workbookViewId="0">
      <selection activeCell="W10" sqref="W10"/>
    </sheetView>
  </sheetViews>
  <sheetFormatPr baseColWidth="10" defaultColWidth="8.5703125" defaultRowHeight="12.75" x14ac:dyDescent="0.2"/>
  <cols>
    <col min="1" max="1" width="12.5703125" style="16" customWidth="1"/>
    <col min="2" max="2" width="64.5703125" style="16" customWidth="1"/>
    <col min="3" max="3" width="13.42578125" style="16" customWidth="1"/>
    <col min="4" max="4" width="15" style="16" customWidth="1"/>
    <col min="5" max="5" width="14.42578125" style="16" customWidth="1"/>
    <col min="6" max="6" width="12.5703125" style="16" customWidth="1"/>
    <col min="7" max="7" width="64.5703125" style="16" customWidth="1"/>
    <col min="8" max="8" width="28.42578125" style="16" customWidth="1"/>
    <col min="9" max="9" width="23.42578125" style="16" customWidth="1"/>
    <col min="10" max="11" width="28.42578125" style="16" customWidth="1"/>
    <col min="12" max="14" width="14.5703125" style="16" customWidth="1"/>
    <col min="15" max="15" width="64.5703125" style="16" customWidth="1"/>
    <col min="16" max="17" width="14.5703125" style="16" customWidth="1"/>
    <col min="18" max="19" width="28.42578125" style="16" customWidth="1"/>
    <col min="20" max="22" width="14.5703125" style="16" customWidth="1"/>
    <col min="23" max="23" width="48.5703125" style="16" customWidth="1"/>
    <col min="24" max="24" width="12.5703125" style="16" customWidth="1"/>
    <col min="25" max="25" width="13.5703125" style="16" customWidth="1"/>
    <col min="26" max="26" width="41.42578125" style="16" customWidth="1"/>
    <col min="27" max="16384" width="8.5703125" style="16"/>
  </cols>
  <sheetData>
    <row r="1" spans="1:23" x14ac:dyDescent="0.2">
      <c r="A1" s="15"/>
      <c r="B1" s="15"/>
      <c r="C1" s="15"/>
      <c r="D1" s="15"/>
      <c r="E1" s="15"/>
      <c r="F1" s="15"/>
      <c r="G1" s="15"/>
      <c r="H1" s="15"/>
      <c r="I1" s="15"/>
      <c r="J1" s="15"/>
      <c r="K1" s="15"/>
      <c r="L1" s="15"/>
      <c r="M1" s="15"/>
      <c r="N1" s="15"/>
      <c r="O1" s="15"/>
      <c r="P1" s="15"/>
      <c r="Q1" s="15"/>
    </row>
    <row r="2" spans="1:23" ht="13.5" thickBot="1" x14ac:dyDescent="0.25">
      <c r="A2" s="15"/>
      <c r="B2" s="15"/>
      <c r="C2" s="15"/>
      <c r="D2" s="15"/>
      <c r="E2" s="15"/>
      <c r="F2" s="15"/>
      <c r="G2" s="15"/>
      <c r="H2" s="15"/>
      <c r="I2" s="15"/>
      <c r="J2" s="15"/>
      <c r="K2" s="15"/>
      <c r="L2" s="15"/>
      <c r="M2" s="15"/>
      <c r="N2" s="15"/>
      <c r="O2" s="15"/>
      <c r="P2" s="15"/>
      <c r="Q2" s="15"/>
    </row>
    <row r="3" spans="1:23" s="18" customFormat="1" ht="15" x14ac:dyDescent="0.2">
      <c r="C3" s="145" t="s">
        <v>73</v>
      </c>
      <c r="D3" s="146"/>
      <c r="E3" s="147"/>
      <c r="F3" s="147"/>
      <c r="G3" s="147"/>
      <c r="H3" s="147"/>
      <c r="I3" s="148"/>
      <c r="J3" s="17"/>
      <c r="K3" s="17"/>
      <c r="L3" s="23" t="s">
        <v>86</v>
      </c>
      <c r="M3" s="23" t="s">
        <v>87</v>
      </c>
      <c r="N3" s="17"/>
      <c r="O3" s="17"/>
    </row>
    <row r="4" spans="1:23" s="20" customFormat="1" ht="24.75" x14ac:dyDescent="0.25">
      <c r="B4" s="61"/>
      <c r="C4" s="149" t="s">
        <v>75</v>
      </c>
      <c r="D4" s="150"/>
      <c r="E4" s="151" t="s">
        <v>76</v>
      </c>
      <c r="F4" s="152"/>
      <c r="G4" s="71" t="s">
        <v>77</v>
      </c>
      <c r="H4" s="63" t="s">
        <v>88</v>
      </c>
      <c r="I4" s="72" t="s">
        <v>79</v>
      </c>
      <c r="J4" s="19"/>
      <c r="K4" s="19"/>
      <c r="L4" s="23" t="s">
        <v>89</v>
      </c>
      <c r="M4" s="23" t="s">
        <v>90</v>
      </c>
      <c r="N4" s="19"/>
      <c r="O4" s="19"/>
    </row>
    <row r="5" spans="1:23" s="26" customFormat="1" ht="54" customHeight="1" thickBot="1" x14ac:dyDescent="0.25">
      <c r="B5" s="62"/>
      <c r="C5" s="153" t="str">
        <f>'Contratación (C)'!A14</f>
        <v>C.R9</v>
      </c>
      <c r="D5" s="154"/>
      <c r="E5" s="155" t="str">
        <f>'Contratación (C)'!B14</f>
        <v>Doble financiación</v>
      </c>
      <c r="F5" s="156"/>
      <c r="G5" s="60" t="str">
        <f>'Contratación (C)'!C14</f>
        <v>Incumplimiento de la prohibición de doble financiación.</v>
      </c>
      <c r="H5" s="24">
        <f>'Contratación (C)'!D14</f>
        <v>0</v>
      </c>
      <c r="I5" s="31">
        <f>'Contratación (C)'!E14</f>
        <v>0</v>
      </c>
      <c r="J5" s="15"/>
      <c r="K5" s="15"/>
      <c r="L5" s="15"/>
      <c r="M5" s="25" t="s">
        <v>91</v>
      </c>
      <c r="N5" s="15"/>
      <c r="O5" s="15"/>
    </row>
    <row r="6" spans="1:23" x14ac:dyDescent="0.2">
      <c r="A6" s="15"/>
      <c r="B6" s="15"/>
      <c r="C6" s="15"/>
      <c r="D6" s="15"/>
      <c r="E6" s="15"/>
      <c r="F6" s="15"/>
      <c r="G6" s="15"/>
      <c r="H6" s="15"/>
      <c r="I6" s="15"/>
      <c r="J6" s="15"/>
      <c r="K6" s="15"/>
      <c r="L6" s="15"/>
      <c r="M6" s="15"/>
      <c r="N6" s="15"/>
      <c r="O6" s="15"/>
      <c r="P6" s="15"/>
      <c r="Q6" s="15"/>
    </row>
    <row r="7" spans="1:23" x14ac:dyDescent="0.2">
      <c r="A7" s="15"/>
      <c r="B7" s="15"/>
      <c r="C7" s="15"/>
      <c r="D7" s="15"/>
      <c r="E7" s="15"/>
      <c r="F7" s="15"/>
      <c r="G7" s="15"/>
      <c r="H7" s="15"/>
      <c r="I7" s="15"/>
      <c r="J7" s="15"/>
      <c r="K7" s="15"/>
      <c r="L7" s="15"/>
      <c r="M7" s="15"/>
      <c r="N7" s="15"/>
      <c r="O7" s="15"/>
      <c r="P7" s="15"/>
      <c r="Q7" s="15"/>
    </row>
    <row r="8" spans="1:23" ht="26.25" customHeight="1" x14ac:dyDescent="0.2">
      <c r="A8" s="139" t="s">
        <v>92</v>
      </c>
      <c r="B8" s="144"/>
      <c r="C8" s="136" t="s">
        <v>29</v>
      </c>
      <c r="D8" s="142"/>
      <c r="E8" s="143"/>
      <c r="F8" s="139" t="s">
        <v>93</v>
      </c>
      <c r="G8" s="140"/>
      <c r="H8" s="140"/>
      <c r="I8" s="140"/>
      <c r="J8" s="140"/>
      <c r="K8" s="141"/>
      <c r="L8" s="136" t="s">
        <v>35</v>
      </c>
      <c r="M8" s="137"/>
      <c r="N8" s="138"/>
      <c r="O8" s="139" t="s">
        <v>94</v>
      </c>
      <c r="P8" s="140"/>
      <c r="Q8" s="140"/>
      <c r="R8" s="140"/>
      <c r="S8" s="141"/>
      <c r="T8" s="136" t="s">
        <v>95</v>
      </c>
      <c r="U8" s="137"/>
      <c r="V8" s="138"/>
    </row>
    <row r="9" spans="1:23" ht="48" x14ac:dyDescent="0.2">
      <c r="A9" s="64" t="s">
        <v>96</v>
      </c>
      <c r="B9" s="64" t="s">
        <v>97</v>
      </c>
      <c r="C9" s="73" t="s">
        <v>98</v>
      </c>
      <c r="D9" s="73" t="s">
        <v>99</v>
      </c>
      <c r="E9" s="74" t="s">
        <v>100</v>
      </c>
      <c r="F9" s="64" t="s">
        <v>101</v>
      </c>
      <c r="G9" s="64" t="s">
        <v>102</v>
      </c>
      <c r="H9" s="64" t="s">
        <v>103</v>
      </c>
      <c r="I9" s="64" t="s">
        <v>104</v>
      </c>
      <c r="J9" s="64" t="s">
        <v>105</v>
      </c>
      <c r="K9" s="64" t="s">
        <v>106</v>
      </c>
      <c r="L9" s="73" t="s">
        <v>107</v>
      </c>
      <c r="M9" s="73" t="s">
        <v>108</v>
      </c>
      <c r="N9" s="73" t="s">
        <v>109</v>
      </c>
      <c r="O9" s="64" t="s">
        <v>110</v>
      </c>
      <c r="P9" s="64" t="s">
        <v>111</v>
      </c>
      <c r="Q9" s="64" t="s">
        <v>112</v>
      </c>
      <c r="R9" s="65" t="s">
        <v>113</v>
      </c>
      <c r="S9" s="65" t="s">
        <v>114</v>
      </c>
      <c r="T9" s="73" t="s">
        <v>115</v>
      </c>
      <c r="U9" s="73" t="s">
        <v>116</v>
      </c>
      <c r="V9" s="73" t="s">
        <v>117</v>
      </c>
    </row>
    <row r="10" spans="1:23" ht="198.75" customHeight="1" x14ac:dyDescent="0.2">
      <c r="A10" s="27" t="s">
        <v>350</v>
      </c>
      <c r="B10" s="30" t="s">
        <v>351</v>
      </c>
      <c r="C10" s="67">
        <v>4</v>
      </c>
      <c r="D10" s="66">
        <v>1</v>
      </c>
      <c r="E10" s="70">
        <f>C10*D10</f>
        <v>4</v>
      </c>
      <c r="F10" s="27" t="s">
        <v>352</v>
      </c>
      <c r="G10" s="78" t="s">
        <v>353</v>
      </c>
      <c r="H10" s="67" t="s">
        <v>86</v>
      </c>
      <c r="I10" s="67" t="s">
        <v>87</v>
      </c>
      <c r="J10" s="67">
        <v>-3</v>
      </c>
      <c r="K10" s="67">
        <v>-3</v>
      </c>
      <c r="L10" s="27">
        <f t="shared" ref="L10:M10" si="0">IF(ISNUMBER(C10),IF(C10+J10&gt;1,C10+J10,1),"")</f>
        <v>1</v>
      </c>
      <c r="M10" s="27">
        <f t="shared" si="0"/>
        <v>1</v>
      </c>
      <c r="N10" s="70">
        <f>L10*M10</f>
        <v>1</v>
      </c>
      <c r="O10" s="68"/>
      <c r="P10" s="68"/>
      <c r="Q10" s="68"/>
      <c r="R10" s="67"/>
      <c r="S10" s="67"/>
      <c r="T10" s="27">
        <f>IF(ISNUMBER($L10),IF($L10+R10&gt;1,$L10+R10,1),"")</f>
        <v>1</v>
      </c>
      <c r="U10" s="27">
        <f>IF(ISNUMBER($M10),IF($M10+S10&gt;1,$M10+S10,1),"")</f>
        <v>1</v>
      </c>
      <c r="V10" s="70">
        <f>T10*U10</f>
        <v>1</v>
      </c>
      <c r="W10" s="111" t="s">
        <v>398</v>
      </c>
    </row>
    <row r="11" spans="1:23" ht="48" customHeight="1" x14ac:dyDescent="0.2">
      <c r="D11" s="73" t="s">
        <v>118</v>
      </c>
      <c r="E11" s="69">
        <f>ROUND(SUM(E10:E10)/COUNT(C10:C10),2)</f>
        <v>4</v>
      </c>
      <c r="M11" s="73" t="s">
        <v>119</v>
      </c>
      <c r="N11" s="69">
        <f>ROUND(SUMIF(N10:N10,"&gt;0",N10:N10)/COUNT(N10:N10),2)</f>
        <v>1</v>
      </c>
      <c r="U11" s="73" t="s">
        <v>120</v>
      </c>
      <c r="V11" s="69">
        <f>ROUND(SUMIF(V10:V10,"&gt;0",V10:V10)/COUNT(V10:V10),2)</f>
        <v>1</v>
      </c>
    </row>
    <row r="34" spans="4:5" x14ac:dyDescent="0.2">
      <c r="D34" s="16">
        <v>1</v>
      </c>
      <c r="E34" s="16">
        <v>-1</v>
      </c>
    </row>
    <row r="35" spans="4:5" x14ac:dyDescent="0.2">
      <c r="D35" s="16">
        <v>2</v>
      </c>
      <c r="E35" s="16">
        <v>-2</v>
      </c>
    </row>
    <row r="36" spans="4:5" x14ac:dyDescent="0.2">
      <c r="D36" s="16">
        <v>3</v>
      </c>
      <c r="E36" s="16">
        <v>-3</v>
      </c>
    </row>
    <row r="37" spans="4:5" x14ac:dyDescent="0.2">
      <c r="D37" s="16">
        <v>4</v>
      </c>
      <c r="E37" s="16">
        <v>-4</v>
      </c>
    </row>
  </sheetData>
  <mergeCells count="11">
    <mergeCell ref="T8:V8"/>
    <mergeCell ref="C3:I3"/>
    <mergeCell ref="C4:D4"/>
    <mergeCell ref="E4:F4"/>
    <mergeCell ref="C5:D5"/>
    <mergeCell ref="E5:F5"/>
    <mergeCell ref="A8:B8"/>
    <mergeCell ref="C8:E8"/>
    <mergeCell ref="F8:K8"/>
    <mergeCell ref="L8:N8"/>
    <mergeCell ref="O8:S8"/>
  </mergeCells>
  <conditionalFormatting sqref="E10 N10 V10">
    <cfRule type="cellIs" dxfId="59" priority="18" operator="between">
      <formula>8</formula>
      <formula>16</formula>
    </cfRule>
    <cfRule type="cellIs" dxfId="58" priority="19" operator="between">
      <formula>4</formula>
      <formula>7.99</formula>
    </cfRule>
    <cfRule type="cellIs" dxfId="57" priority="20" operator="between">
      <formula>1</formula>
      <formula>3.99</formula>
    </cfRule>
  </conditionalFormatting>
  <conditionalFormatting sqref="F10">
    <cfRule type="cellIs" dxfId="56" priority="15" operator="between">
      <formula>11</formula>
      <formula>25</formula>
    </cfRule>
    <cfRule type="cellIs" dxfId="55" priority="16" operator="between">
      <formula>6</formula>
      <formula>10</formula>
    </cfRule>
    <cfRule type="cellIs" dxfId="54" priority="17" operator="between">
      <formula>0</formula>
      <formula>5</formula>
    </cfRule>
  </conditionalFormatting>
  <conditionalFormatting sqref="H10">
    <cfRule type="containsText" dxfId="53" priority="13" operator="containsText" text="Sí">
      <formula>NOT(ISERROR(SEARCH("Sí",H10)))</formula>
    </cfRule>
    <cfRule type="containsText" dxfId="52" priority="14" operator="containsText" text="No">
      <formula>NOT(ISERROR(SEARCH("No",H10)))</formula>
    </cfRule>
  </conditionalFormatting>
  <conditionalFormatting sqref="I10">
    <cfRule type="containsText" dxfId="51" priority="10" operator="containsText" text="Bajo">
      <formula>NOT(ISERROR(SEARCH("Bajo",I10)))</formula>
    </cfRule>
    <cfRule type="containsText" dxfId="50" priority="11" operator="containsText" text="Medio">
      <formula>NOT(ISERROR(SEARCH("Medio",I10)))</formula>
    </cfRule>
    <cfRule type="containsText" dxfId="49" priority="12" operator="containsText" text="Alto">
      <formula>NOT(ISERROR(SEARCH("Alto",I10)))</formula>
    </cfRule>
  </conditionalFormatting>
  <conditionalFormatting sqref="E11">
    <cfRule type="cellIs" dxfId="48" priority="7" operator="between">
      <formula>8</formula>
      <formula>16</formula>
    </cfRule>
    <cfRule type="cellIs" dxfId="47" priority="8" operator="between">
      <formula>4</formula>
      <formula>7.99</formula>
    </cfRule>
    <cfRule type="cellIs" dxfId="46" priority="9" operator="between">
      <formula>1</formula>
      <formula>3.99</formula>
    </cfRule>
  </conditionalFormatting>
  <conditionalFormatting sqref="N11">
    <cfRule type="cellIs" dxfId="45" priority="4" operator="between">
      <formula>8</formula>
      <formula>16</formula>
    </cfRule>
    <cfRule type="cellIs" dxfId="44" priority="5" operator="between">
      <formula>4</formula>
      <formula>7.99</formula>
    </cfRule>
    <cfRule type="cellIs" dxfId="43" priority="6" operator="between">
      <formula>1</formula>
      <formula>3.99</formula>
    </cfRule>
  </conditionalFormatting>
  <conditionalFormatting sqref="V11">
    <cfRule type="cellIs" dxfId="42" priority="1" operator="between">
      <formula>8</formula>
      <formula>16</formula>
    </cfRule>
    <cfRule type="cellIs" dxfId="41" priority="2" operator="between">
      <formula>4</formula>
      <formula>7.99</formula>
    </cfRule>
    <cfRule type="cellIs" dxfId="40" priority="3" operator="between">
      <formula>1</formula>
      <formula>3.99</formula>
    </cfRule>
  </conditionalFormatting>
  <dataValidations count="4">
    <dataValidation type="list" allowBlank="1" showInputMessage="1" showErrorMessage="1" sqref="R10:S10 J10:K10">
      <formula1>negative</formula1>
    </dataValidation>
    <dataValidation type="list" allowBlank="1" showInputMessage="1" showErrorMessage="1" sqref="C10:D10">
      <formula1>positive</formula1>
    </dataValidation>
    <dataValidation type="list" allowBlank="1" showInputMessage="1" showErrorMessage="1" sqref="H10">
      <formula1>$L$3:$L$4</formula1>
    </dataValidation>
    <dataValidation type="list" allowBlank="1" showInputMessage="1" showErrorMessage="1" sqref="I1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W38"/>
  <sheetViews>
    <sheetView topLeftCell="Q17" zoomScaleNormal="100" zoomScaleSheetLayoutView="100" workbookViewId="0">
      <selection activeCell="W11" sqref="W11"/>
    </sheetView>
  </sheetViews>
  <sheetFormatPr baseColWidth="10" defaultColWidth="8.5703125" defaultRowHeight="12.75" x14ac:dyDescent="0.2"/>
  <cols>
    <col min="1" max="1" width="12.5703125" style="16" customWidth="1"/>
    <col min="2" max="2" width="64.5703125" style="16" customWidth="1"/>
    <col min="3" max="3" width="13.42578125" style="16" customWidth="1"/>
    <col min="4" max="4" width="15" style="16" customWidth="1"/>
    <col min="5" max="5" width="14.42578125" style="16" customWidth="1"/>
    <col min="6" max="6" width="12.5703125" style="16" customWidth="1"/>
    <col min="7" max="7" width="64.5703125" style="16" customWidth="1"/>
    <col min="8" max="8" width="28.42578125" style="16" customWidth="1"/>
    <col min="9" max="9" width="23.42578125" style="16" customWidth="1"/>
    <col min="10" max="11" width="28.42578125" style="16" customWidth="1"/>
    <col min="12" max="14" width="14.5703125" style="16" customWidth="1"/>
    <col min="15" max="15" width="64.5703125" style="16" customWidth="1"/>
    <col min="16" max="17" width="14.5703125" style="16" customWidth="1"/>
    <col min="18" max="19" width="28.42578125" style="16" customWidth="1"/>
    <col min="20" max="22" width="14.5703125" style="16" customWidth="1"/>
    <col min="23" max="23" width="49.140625" style="16" customWidth="1"/>
    <col min="24" max="24" width="12.5703125" style="16" customWidth="1"/>
    <col min="25" max="25" width="13.5703125" style="16" customWidth="1"/>
    <col min="26" max="26" width="41.42578125" style="16" customWidth="1"/>
    <col min="27" max="16384" width="8.5703125" style="16"/>
  </cols>
  <sheetData>
    <row r="1" spans="1:23" x14ac:dyDescent="0.2">
      <c r="A1" s="15"/>
      <c r="B1" s="15"/>
      <c r="C1" s="15"/>
      <c r="D1" s="15"/>
      <c r="E1" s="15"/>
      <c r="F1" s="15"/>
      <c r="G1" s="15"/>
      <c r="H1" s="15"/>
      <c r="I1" s="15"/>
      <c r="J1" s="15"/>
      <c r="K1" s="15"/>
      <c r="L1" s="15"/>
      <c r="M1" s="15"/>
      <c r="N1" s="15"/>
      <c r="O1" s="15"/>
      <c r="P1" s="15"/>
      <c r="Q1" s="15"/>
    </row>
    <row r="2" spans="1:23" ht="13.5" thickBot="1" x14ac:dyDescent="0.25">
      <c r="A2" s="15"/>
      <c r="B2" s="15"/>
      <c r="C2" s="15"/>
      <c r="D2" s="15"/>
      <c r="E2" s="15"/>
      <c r="F2" s="15"/>
      <c r="G2" s="15"/>
      <c r="H2" s="15"/>
      <c r="I2" s="15"/>
      <c r="J2" s="15"/>
      <c r="K2" s="15"/>
      <c r="L2" s="15"/>
      <c r="M2" s="15"/>
      <c r="N2" s="15"/>
      <c r="O2" s="15"/>
      <c r="P2" s="15"/>
      <c r="Q2" s="15"/>
    </row>
    <row r="3" spans="1:23" s="18" customFormat="1" ht="15" x14ac:dyDescent="0.2">
      <c r="C3" s="145" t="s">
        <v>73</v>
      </c>
      <c r="D3" s="146"/>
      <c r="E3" s="147"/>
      <c r="F3" s="147"/>
      <c r="G3" s="147"/>
      <c r="H3" s="147"/>
      <c r="I3" s="148"/>
      <c r="J3" s="17"/>
      <c r="K3" s="17"/>
      <c r="L3" s="23" t="s">
        <v>86</v>
      </c>
      <c r="M3" s="23" t="s">
        <v>87</v>
      </c>
      <c r="N3" s="17"/>
      <c r="O3" s="17"/>
    </row>
    <row r="4" spans="1:23" s="20" customFormat="1" ht="24.75" x14ac:dyDescent="0.25">
      <c r="B4" s="61"/>
      <c r="C4" s="149" t="s">
        <v>75</v>
      </c>
      <c r="D4" s="150"/>
      <c r="E4" s="151" t="s">
        <v>76</v>
      </c>
      <c r="F4" s="152"/>
      <c r="G4" s="71" t="s">
        <v>77</v>
      </c>
      <c r="H4" s="63" t="s">
        <v>88</v>
      </c>
      <c r="I4" s="72" t="s">
        <v>79</v>
      </c>
      <c r="J4" s="19"/>
      <c r="K4" s="19"/>
      <c r="L4" s="23" t="s">
        <v>89</v>
      </c>
      <c r="M4" s="23" t="s">
        <v>90</v>
      </c>
      <c r="N4" s="19"/>
      <c r="O4" s="19"/>
    </row>
    <row r="5" spans="1:23" s="26" customFormat="1" ht="54" customHeight="1" thickBot="1" x14ac:dyDescent="0.25">
      <c r="B5" s="62"/>
      <c r="C5" s="153" t="str">
        <f>'Contratación (C)'!A15</f>
        <v>C.R10</v>
      </c>
      <c r="D5" s="154"/>
      <c r="E5" s="155" t="str">
        <f>'Contratación (C)'!B15</f>
        <v xml:space="preserve">Incumplimiento de las obligaciones de información, comunicación y publicidad </v>
      </c>
      <c r="F5" s="156"/>
      <c r="G5" s="60" t="str">
        <f>'Contratación (C)'!C15</f>
        <v>No se cumple lo estipulado en la normativa nacional o europea respecto a las obligaciones de información y publicidad.</v>
      </c>
      <c r="H5" s="24">
        <f>'Contratación (C)'!D15</f>
        <v>0</v>
      </c>
      <c r="I5" s="31">
        <f>'Contratación (C)'!E15</f>
        <v>0</v>
      </c>
      <c r="J5" s="15"/>
      <c r="K5" s="15"/>
      <c r="L5" s="15"/>
      <c r="M5" s="25" t="s">
        <v>91</v>
      </c>
      <c r="N5" s="15"/>
      <c r="O5" s="15"/>
    </row>
    <row r="6" spans="1:23" x14ac:dyDescent="0.2">
      <c r="A6" s="15"/>
      <c r="B6" s="15"/>
      <c r="C6" s="15"/>
      <c r="D6" s="15"/>
      <c r="E6" s="15"/>
      <c r="F6" s="15"/>
      <c r="G6" s="15"/>
      <c r="H6" s="15"/>
      <c r="I6" s="15"/>
      <c r="J6" s="15"/>
      <c r="K6" s="15"/>
      <c r="L6" s="15"/>
      <c r="M6" s="15"/>
      <c r="N6" s="15"/>
      <c r="O6" s="15"/>
      <c r="P6" s="15"/>
      <c r="Q6" s="15"/>
    </row>
    <row r="7" spans="1:23" x14ac:dyDescent="0.2">
      <c r="A7" s="15"/>
      <c r="B7" s="15"/>
      <c r="C7" s="15"/>
      <c r="D7" s="15"/>
      <c r="E7" s="15"/>
      <c r="F7" s="15"/>
      <c r="G7" s="15"/>
      <c r="H7" s="15"/>
      <c r="I7" s="15"/>
      <c r="J7" s="15"/>
      <c r="K7" s="15"/>
      <c r="L7" s="15"/>
      <c r="M7" s="15"/>
      <c r="N7" s="15"/>
      <c r="O7" s="15"/>
      <c r="P7" s="15"/>
      <c r="Q7" s="15"/>
    </row>
    <row r="8" spans="1:23" ht="26.25" customHeight="1" x14ac:dyDescent="0.2">
      <c r="A8" s="139" t="s">
        <v>92</v>
      </c>
      <c r="B8" s="144"/>
      <c r="C8" s="136" t="s">
        <v>29</v>
      </c>
      <c r="D8" s="142"/>
      <c r="E8" s="143"/>
      <c r="F8" s="139" t="s">
        <v>93</v>
      </c>
      <c r="G8" s="140"/>
      <c r="H8" s="140"/>
      <c r="I8" s="140"/>
      <c r="J8" s="140"/>
      <c r="K8" s="141"/>
      <c r="L8" s="136" t="s">
        <v>35</v>
      </c>
      <c r="M8" s="137"/>
      <c r="N8" s="138"/>
      <c r="O8" s="139" t="s">
        <v>94</v>
      </c>
      <c r="P8" s="140"/>
      <c r="Q8" s="140"/>
      <c r="R8" s="140"/>
      <c r="S8" s="141"/>
      <c r="T8" s="136" t="s">
        <v>95</v>
      </c>
      <c r="U8" s="137"/>
      <c r="V8" s="138"/>
    </row>
    <row r="9" spans="1:23" ht="48" x14ac:dyDescent="0.2">
      <c r="A9" s="64" t="s">
        <v>96</v>
      </c>
      <c r="B9" s="64" t="s">
        <v>97</v>
      </c>
      <c r="C9" s="73" t="s">
        <v>98</v>
      </c>
      <c r="D9" s="73" t="s">
        <v>99</v>
      </c>
      <c r="E9" s="74" t="s">
        <v>100</v>
      </c>
      <c r="F9" s="64" t="s">
        <v>101</v>
      </c>
      <c r="G9" s="64" t="s">
        <v>102</v>
      </c>
      <c r="H9" s="64" t="s">
        <v>103</v>
      </c>
      <c r="I9" s="64" t="s">
        <v>104</v>
      </c>
      <c r="J9" s="64" t="s">
        <v>105</v>
      </c>
      <c r="K9" s="64" t="s">
        <v>106</v>
      </c>
      <c r="L9" s="73" t="s">
        <v>107</v>
      </c>
      <c r="M9" s="73" t="s">
        <v>108</v>
      </c>
      <c r="N9" s="73" t="s">
        <v>109</v>
      </c>
      <c r="O9" s="64" t="s">
        <v>110</v>
      </c>
      <c r="P9" s="64" t="s">
        <v>111</v>
      </c>
      <c r="Q9" s="64" t="s">
        <v>112</v>
      </c>
      <c r="R9" s="65" t="s">
        <v>113</v>
      </c>
      <c r="S9" s="65" t="s">
        <v>114</v>
      </c>
      <c r="T9" s="73" t="s">
        <v>115</v>
      </c>
      <c r="U9" s="73" t="s">
        <v>116</v>
      </c>
      <c r="V9" s="73" t="s">
        <v>117</v>
      </c>
    </row>
    <row r="10" spans="1:23" ht="258" customHeight="1" x14ac:dyDescent="0.2">
      <c r="A10" s="27" t="s">
        <v>354</v>
      </c>
      <c r="B10" s="52" t="s">
        <v>355</v>
      </c>
      <c r="C10" s="66">
        <v>3</v>
      </c>
      <c r="D10" s="66">
        <v>1</v>
      </c>
      <c r="E10" s="70">
        <f>C10*D10</f>
        <v>3</v>
      </c>
      <c r="F10" s="27" t="s">
        <v>356</v>
      </c>
      <c r="G10" s="51" t="s">
        <v>357</v>
      </c>
      <c r="H10" s="67" t="s">
        <v>86</v>
      </c>
      <c r="I10" s="67" t="s">
        <v>87</v>
      </c>
      <c r="J10" s="66">
        <v>-2</v>
      </c>
      <c r="K10" s="66">
        <v>-2</v>
      </c>
      <c r="L10" s="27">
        <f t="shared" ref="L10:M11" si="0">IF(ISNUMBER(C10),IF(C10+J10&gt;1,C10+J10,1),"")</f>
        <v>1</v>
      </c>
      <c r="M10" s="27">
        <f t="shared" si="0"/>
        <v>1</v>
      </c>
      <c r="N10" s="70">
        <f>L10*M10</f>
        <v>1</v>
      </c>
      <c r="O10" s="68"/>
      <c r="P10" s="68"/>
      <c r="Q10" s="68"/>
      <c r="R10" s="66"/>
      <c r="S10" s="66"/>
      <c r="T10" s="27">
        <f>IF(ISNUMBER($L10),IF($L10+R10&gt;1,$L10+R10,1),"")</f>
        <v>1</v>
      </c>
      <c r="U10" s="27">
        <f>IF(ISNUMBER($M10),IF($M10+S10&gt;1,$M10+S10,1),"")</f>
        <v>1</v>
      </c>
      <c r="V10" s="70">
        <f>T10*U10</f>
        <v>1</v>
      </c>
      <c r="W10" s="111" t="s">
        <v>399</v>
      </c>
    </row>
    <row r="11" spans="1:23" ht="129" customHeight="1" x14ac:dyDescent="0.2">
      <c r="A11" s="27" t="s">
        <v>358</v>
      </c>
      <c r="B11" s="30" t="s">
        <v>359</v>
      </c>
      <c r="C11" s="67">
        <v>4</v>
      </c>
      <c r="D11" s="66">
        <v>1</v>
      </c>
      <c r="E11" s="70">
        <f t="shared" ref="E11" si="1">C11*D11</f>
        <v>4</v>
      </c>
      <c r="F11" s="27" t="s">
        <v>360</v>
      </c>
      <c r="G11" s="28" t="s">
        <v>361</v>
      </c>
      <c r="H11" s="67" t="s">
        <v>86</v>
      </c>
      <c r="I11" s="67" t="s">
        <v>87</v>
      </c>
      <c r="J11" s="67">
        <v>-3</v>
      </c>
      <c r="K11" s="67">
        <v>-3</v>
      </c>
      <c r="L11" s="27">
        <f t="shared" si="0"/>
        <v>1</v>
      </c>
      <c r="M11" s="27">
        <f t="shared" si="0"/>
        <v>1</v>
      </c>
      <c r="N11" s="70">
        <f t="shared" ref="N11" si="2">L11*M11</f>
        <v>1</v>
      </c>
      <c r="O11" s="68"/>
      <c r="P11" s="68"/>
      <c r="Q11" s="68"/>
      <c r="R11" s="67"/>
      <c r="S11" s="67"/>
      <c r="T11" s="27">
        <f t="shared" ref="T11" si="3">IF(ISNUMBER($L11),IF($L11+R11&gt;1,$L11+R11,1),"")</f>
        <v>1</v>
      </c>
      <c r="U11" s="27">
        <f t="shared" ref="U11" si="4">IF(ISNUMBER($M11),IF($M11+S11&gt;1,$M11+S11,1),"")</f>
        <v>1</v>
      </c>
      <c r="V11" s="70">
        <f t="shared" ref="V11" si="5">T11*U11</f>
        <v>1</v>
      </c>
      <c r="W11" s="111" t="s">
        <v>400</v>
      </c>
    </row>
    <row r="12" spans="1:23" ht="48" customHeight="1" x14ac:dyDescent="0.2">
      <c r="D12" s="73" t="s">
        <v>118</v>
      </c>
      <c r="E12" s="69">
        <f>ROUND(SUM(E10:E11)/COUNT(C10:C11),2)</f>
        <v>3.5</v>
      </c>
      <c r="M12" s="73" t="s">
        <v>119</v>
      </c>
      <c r="N12" s="69">
        <f>ROUND(SUMIF(N10:N11,"&gt;0",N10:N11)/COUNT(N10:N11),2)</f>
        <v>1</v>
      </c>
      <c r="U12" s="73" t="s">
        <v>120</v>
      </c>
      <c r="V12" s="69">
        <f>ROUND(SUMIF(V10:V11,"&gt;0",V10:V11)/COUNT(V10:V11),2)</f>
        <v>1</v>
      </c>
    </row>
    <row r="35" spans="4:5" x14ac:dyDescent="0.2">
      <c r="D35" s="16">
        <v>1</v>
      </c>
      <c r="E35" s="16">
        <v>-1</v>
      </c>
    </row>
    <row r="36" spans="4:5" x14ac:dyDescent="0.2">
      <c r="D36" s="16">
        <v>2</v>
      </c>
      <c r="E36" s="16">
        <v>-2</v>
      </c>
    </row>
    <row r="37" spans="4:5" x14ac:dyDescent="0.2">
      <c r="D37" s="16">
        <v>3</v>
      </c>
      <c r="E37" s="16">
        <v>-3</v>
      </c>
    </row>
    <row r="38" spans="4:5" x14ac:dyDescent="0.2">
      <c r="D38" s="16">
        <v>4</v>
      </c>
      <c r="E38" s="16">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39" priority="18" operator="between">
      <formula>8</formula>
      <formula>16</formula>
    </cfRule>
    <cfRule type="cellIs" dxfId="38" priority="19" operator="between">
      <formula>4</formula>
      <formula>7.99</formula>
    </cfRule>
    <cfRule type="cellIs" dxfId="37" priority="20" operator="between">
      <formula>1</formula>
      <formula>3.99</formula>
    </cfRule>
  </conditionalFormatting>
  <conditionalFormatting sqref="F10:F11">
    <cfRule type="cellIs" dxfId="36" priority="15" operator="between">
      <formula>11</formula>
      <formula>25</formula>
    </cfRule>
    <cfRule type="cellIs" dxfId="35" priority="16" operator="between">
      <formula>6</formula>
      <formula>10</formula>
    </cfRule>
    <cfRule type="cellIs" dxfId="34" priority="17" operator="between">
      <formula>0</formula>
      <formula>5</formula>
    </cfRule>
  </conditionalFormatting>
  <conditionalFormatting sqref="H10:H11">
    <cfRule type="containsText" dxfId="33" priority="13" operator="containsText" text="Sí">
      <formula>NOT(ISERROR(SEARCH("Sí",H10)))</formula>
    </cfRule>
    <cfRule type="containsText" dxfId="32" priority="14" operator="containsText" text="No">
      <formula>NOT(ISERROR(SEARCH("No",H10)))</formula>
    </cfRule>
  </conditionalFormatting>
  <conditionalFormatting sqref="I10:I11">
    <cfRule type="containsText" dxfId="31" priority="10" operator="containsText" text="Bajo">
      <formula>NOT(ISERROR(SEARCH("Bajo",I10)))</formula>
    </cfRule>
    <cfRule type="containsText" dxfId="30" priority="11" operator="containsText" text="Medio">
      <formula>NOT(ISERROR(SEARCH("Medio",I10)))</formula>
    </cfRule>
    <cfRule type="containsText" dxfId="29" priority="12" operator="containsText" text="Alto">
      <formula>NOT(ISERROR(SEARCH("Alto",I10)))</formula>
    </cfRule>
  </conditionalFormatting>
  <conditionalFormatting sqref="E12">
    <cfRule type="cellIs" dxfId="28" priority="7" operator="between">
      <formula>8</formula>
      <formula>16</formula>
    </cfRule>
    <cfRule type="cellIs" dxfId="27" priority="8" operator="between">
      <formula>4</formula>
      <formula>7.99</formula>
    </cfRule>
    <cfRule type="cellIs" dxfId="26" priority="9" operator="between">
      <formula>1</formula>
      <formula>3.99</formula>
    </cfRule>
  </conditionalFormatting>
  <conditionalFormatting sqref="N12">
    <cfRule type="cellIs" dxfId="25" priority="4" operator="between">
      <formula>8</formula>
      <formula>16</formula>
    </cfRule>
    <cfRule type="cellIs" dxfId="24" priority="5" operator="between">
      <formula>4</formula>
      <formula>7.99</formula>
    </cfRule>
    <cfRule type="cellIs" dxfId="23" priority="6" operator="between">
      <formula>1</formula>
      <formula>3.99</formula>
    </cfRule>
  </conditionalFormatting>
  <conditionalFormatting sqref="V12">
    <cfRule type="cellIs" dxfId="22" priority="1" operator="between">
      <formula>8</formula>
      <formula>16</formula>
    </cfRule>
    <cfRule type="cellIs" dxfId="21" priority="2" operator="between">
      <formula>4</formula>
      <formula>7.99</formula>
    </cfRule>
    <cfRule type="cellIs" dxfId="20"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W39"/>
  <sheetViews>
    <sheetView topLeftCell="Q9" zoomScaleNormal="100" zoomScaleSheetLayoutView="100" workbookViewId="0">
      <selection activeCell="W12" sqref="W12"/>
    </sheetView>
  </sheetViews>
  <sheetFormatPr baseColWidth="10" defaultColWidth="8.5703125" defaultRowHeight="12.75" x14ac:dyDescent="0.2"/>
  <cols>
    <col min="1" max="1" width="12.5703125" style="16" customWidth="1"/>
    <col min="2" max="2" width="64.5703125" style="16" customWidth="1"/>
    <col min="3" max="3" width="13.42578125" style="16" customWidth="1"/>
    <col min="4" max="4" width="15" style="16" customWidth="1"/>
    <col min="5" max="5" width="14.42578125" style="16" customWidth="1"/>
    <col min="6" max="6" width="12.5703125" style="16" customWidth="1"/>
    <col min="7" max="7" width="64.5703125" style="16" customWidth="1"/>
    <col min="8" max="8" width="28.42578125" style="16" customWidth="1"/>
    <col min="9" max="9" width="23.42578125" style="16" customWidth="1"/>
    <col min="10" max="11" width="28.42578125" style="16" customWidth="1"/>
    <col min="12" max="14" width="14.5703125" style="16" customWidth="1"/>
    <col min="15" max="15" width="64.5703125" style="16" customWidth="1"/>
    <col min="16" max="17" width="14.5703125" style="16" customWidth="1"/>
    <col min="18" max="19" width="28.42578125" style="16" customWidth="1"/>
    <col min="20" max="22" width="14.5703125" style="16" customWidth="1"/>
    <col min="23" max="23" width="48.85546875" style="16" customWidth="1"/>
    <col min="24" max="24" width="12.5703125" style="16" customWidth="1"/>
    <col min="25" max="25" width="13.5703125" style="16" customWidth="1"/>
    <col min="26" max="26" width="41.42578125" style="16" customWidth="1"/>
    <col min="27" max="16384" width="8.5703125" style="16"/>
  </cols>
  <sheetData>
    <row r="1" spans="1:23" x14ac:dyDescent="0.2">
      <c r="A1" s="15"/>
      <c r="B1" s="15"/>
      <c r="C1" s="15"/>
      <c r="D1" s="15"/>
      <c r="E1" s="15"/>
      <c r="F1" s="15"/>
      <c r="G1" s="15"/>
      <c r="H1" s="15"/>
      <c r="I1" s="15"/>
      <c r="J1" s="15"/>
      <c r="K1" s="15"/>
      <c r="L1" s="15"/>
      <c r="M1" s="15"/>
      <c r="N1" s="15"/>
      <c r="O1" s="15"/>
      <c r="P1" s="15"/>
      <c r="Q1" s="15"/>
    </row>
    <row r="2" spans="1:23" ht="13.5" thickBot="1" x14ac:dyDescent="0.25">
      <c r="A2" s="15"/>
      <c r="B2" s="15"/>
      <c r="C2" s="15"/>
      <c r="D2" s="15"/>
      <c r="E2" s="15"/>
      <c r="F2" s="15"/>
      <c r="G2" s="15"/>
      <c r="H2" s="15"/>
      <c r="I2" s="15"/>
      <c r="J2" s="15"/>
      <c r="K2" s="15"/>
      <c r="L2" s="15"/>
      <c r="M2" s="15"/>
      <c r="N2" s="15"/>
      <c r="O2" s="15"/>
      <c r="P2" s="15"/>
      <c r="Q2" s="15"/>
    </row>
    <row r="3" spans="1:23" s="18" customFormat="1" ht="15" x14ac:dyDescent="0.2">
      <c r="C3" s="145" t="s">
        <v>73</v>
      </c>
      <c r="D3" s="146"/>
      <c r="E3" s="147"/>
      <c r="F3" s="147"/>
      <c r="G3" s="147"/>
      <c r="H3" s="147"/>
      <c r="I3" s="148"/>
      <c r="J3" s="17"/>
      <c r="K3" s="17"/>
      <c r="L3" s="23" t="s">
        <v>86</v>
      </c>
      <c r="M3" s="23" t="s">
        <v>87</v>
      </c>
      <c r="N3" s="17"/>
      <c r="O3" s="17"/>
    </row>
    <row r="4" spans="1:23" s="20" customFormat="1" ht="24.75" x14ac:dyDescent="0.25">
      <c r="B4" s="61"/>
      <c r="C4" s="149" t="s">
        <v>75</v>
      </c>
      <c r="D4" s="150"/>
      <c r="E4" s="151" t="s">
        <v>76</v>
      </c>
      <c r="F4" s="152"/>
      <c r="G4" s="71" t="s">
        <v>77</v>
      </c>
      <c r="H4" s="63" t="s">
        <v>88</v>
      </c>
      <c r="I4" s="72" t="s">
        <v>79</v>
      </c>
      <c r="J4" s="19"/>
      <c r="K4" s="19"/>
      <c r="L4" s="23" t="s">
        <v>89</v>
      </c>
      <c r="M4" s="23" t="s">
        <v>90</v>
      </c>
      <c r="N4" s="19"/>
      <c r="O4" s="19"/>
    </row>
    <row r="5" spans="1:23" s="26" customFormat="1" ht="54" customHeight="1" thickBot="1" x14ac:dyDescent="0.25">
      <c r="B5" s="62"/>
      <c r="C5" s="153" t="str">
        <f>'Contratación (C)'!A16</f>
        <v>C.R11</v>
      </c>
      <c r="D5" s="154"/>
      <c r="E5" s="155" t="str">
        <f>'Contratación (C)'!B16</f>
        <v>Pérdida de pista de auditoría</v>
      </c>
      <c r="F5" s="156"/>
      <c r="G5" s="60" t="str">
        <f>'Contratación (C)'!C16</f>
        <v>No se garantiza la conservación de toda la documentación y registros contables para disponer de una pista de auditoría adecuada</v>
      </c>
      <c r="H5" s="24">
        <f>'Contratación (C)'!D16</f>
        <v>0</v>
      </c>
      <c r="I5" s="31">
        <f>'Contratación (C)'!E16</f>
        <v>0</v>
      </c>
      <c r="J5" s="15"/>
      <c r="K5" s="15"/>
      <c r="L5" s="15"/>
      <c r="M5" s="25" t="s">
        <v>91</v>
      </c>
      <c r="N5" s="15"/>
      <c r="O5" s="15"/>
    </row>
    <row r="6" spans="1:23" x14ac:dyDescent="0.2">
      <c r="A6" s="15"/>
      <c r="B6" s="15"/>
      <c r="C6" s="15"/>
      <c r="D6" s="15"/>
      <c r="E6" s="15"/>
      <c r="F6" s="15"/>
      <c r="G6" s="15"/>
      <c r="H6" s="15"/>
      <c r="I6" s="15"/>
      <c r="J6" s="15"/>
      <c r="K6" s="15"/>
      <c r="L6" s="15"/>
      <c r="M6" s="15"/>
      <c r="N6" s="15"/>
      <c r="O6" s="15"/>
      <c r="P6" s="15"/>
      <c r="Q6" s="15"/>
    </row>
    <row r="7" spans="1:23" x14ac:dyDescent="0.2">
      <c r="A7" s="15"/>
      <c r="B7" s="15"/>
      <c r="C7" s="15"/>
      <c r="D7" s="15"/>
      <c r="E7" s="15"/>
      <c r="F7" s="15"/>
      <c r="G7" s="15"/>
      <c r="H7" s="15"/>
      <c r="I7" s="15"/>
      <c r="J7" s="15"/>
      <c r="K7" s="15"/>
      <c r="L7" s="15"/>
      <c r="M7" s="15"/>
      <c r="N7" s="15"/>
      <c r="O7" s="15"/>
      <c r="P7" s="15"/>
      <c r="Q7" s="15"/>
    </row>
    <row r="8" spans="1:23" ht="26.25" customHeight="1" x14ac:dyDescent="0.2">
      <c r="A8" s="139" t="s">
        <v>92</v>
      </c>
      <c r="B8" s="144"/>
      <c r="C8" s="136" t="s">
        <v>29</v>
      </c>
      <c r="D8" s="142"/>
      <c r="E8" s="143"/>
      <c r="F8" s="139" t="s">
        <v>93</v>
      </c>
      <c r="G8" s="140"/>
      <c r="H8" s="140"/>
      <c r="I8" s="140"/>
      <c r="J8" s="140"/>
      <c r="K8" s="141"/>
      <c r="L8" s="136" t="s">
        <v>35</v>
      </c>
      <c r="M8" s="137"/>
      <c r="N8" s="138"/>
      <c r="O8" s="139" t="s">
        <v>94</v>
      </c>
      <c r="P8" s="140"/>
      <c r="Q8" s="140"/>
      <c r="R8" s="140"/>
      <c r="S8" s="141"/>
      <c r="T8" s="136" t="s">
        <v>95</v>
      </c>
      <c r="U8" s="137"/>
      <c r="V8" s="138"/>
    </row>
    <row r="9" spans="1:23" ht="48" x14ac:dyDescent="0.2">
      <c r="A9" s="64" t="s">
        <v>96</v>
      </c>
      <c r="B9" s="64" t="s">
        <v>97</v>
      </c>
      <c r="C9" s="73" t="s">
        <v>98</v>
      </c>
      <c r="D9" s="73" t="s">
        <v>99</v>
      </c>
      <c r="E9" s="74" t="s">
        <v>100</v>
      </c>
      <c r="F9" s="64" t="s">
        <v>101</v>
      </c>
      <c r="G9" s="64" t="s">
        <v>102</v>
      </c>
      <c r="H9" s="64" t="s">
        <v>103</v>
      </c>
      <c r="I9" s="64" t="s">
        <v>104</v>
      </c>
      <c r="J9" s="64" t="s">
        <v>105</v>
      </c>
      <c r="K9" s="64" t="s">
        <v>106</v>
      </c>
      <c r="L9" s="73" t="s">
        <v>107</v>
      </c>
      <c r="M9" s="73" t="s">
        <v>108</v>
      </c>
      <c r="N9" s="73" t="s">
        <v>109</v>
      </c>
      <c r="O9" s="64" t="s">
        <v>110</v>
      </c>
      <c r="P9" s="64" t="s">
        <v>111</v>
      </c>
      <c r="Q9" s="64" t="s">
        <v>112</v>
      </c>
      <c r="R9" s="65" t="s">
        <v>113</v>
      </c>
      <c r="S9" s="65" t="s">
        <v>114</v>
      </c>
      <c r="T9" s="73" t="s">
        <v>115</v>
      </c>
      <c r="U9" s="73" t="s">
        <v>116</v>
      </c>
      <c r="V9" s="73" t="s">
        <v>117</v>
      </c>
    </row>
    <row r="10" spans="1:23" ht="120" customHeight="1" x14ac:dyDescent="0.2">
      <c r="A10" s="27" t="s">
        <v>362</v>
      </c>
      <c r="B10" s="39" t="s">
        <v>363</v>
      </c>
      <c r="C10" s="66">
        <v>4</v>
      </c>
      <c r="D10" s="66">
        <v>1</v>
      </c>
      <c r="E10" s="70">
        <f>C10*D10</f>
        <v>4</v>
      </c>
      <c r="F10" s="27" t="s">
        <v>364</v>
      </c>
      <c r="G10" s="51" t="s">
        <v>365</v>
      </c>
      <c r="H10" s="67" t="s">
        <v>86</v>
      </c>
      <c r="I10" s="67" t="s">
        <v>87</v>
      </c>
      <c r="J10" s="66">
        <v>-3</v>
      </c>
      <c r="K10" s="66">
        <v>-3</v>
      </c>
      <c r="L10" s="27">
        <f t="shared" ref="L10:M12" si="0">IF(ISNUMBER(C10),IF(C10+J10&gt;1,C10+J10,1),"")</f>
        <v>1</v>
      </c>
      <c r="M10" s="27">
        <f t="shared" si="0"/>
        <v>1</v>
      </c>
      <c r="N10" s="70">
        <f>L10*M10</f>
        <v>1</v>
      </c>
      <c r="O10" s="68"/>
      <c r="P10" s="68"/>
      <c r="Q10" s="68"/>
      <c r="R10" s="66"/>
      <c r="S10" s="66"/>
      <c r="T10" s="27">
        <f>IF(ISNUMBER($L10),IF($L10+R10&gt;1,$L10+R10,1),"")</f>
        <v>1</v>
      </c>
      <c r="U10" s="27">
        <f>IF(ISNUMBER($M10),IF($M10+S10&gt;1,$M10+S10,1),"")</f>
        <v>1</v>
      </c>
      <c r="V10" s="70">
        <f>T10*U10</f>
        <v>1</v>
      </c>
      <c r="W10" s="98" t="s">
        <v>401</v>
      </c>
    </row>
    <row r="11" spans="1:23" ht="174" customHeight="1" x14ac:dyDescent="0.2">
      <c r="A11" s="27" t="s">
        <v>366</v>
      </c>
      <c r="B11" s="29" t="s">
        <v>367</v>
      </c>
      <c r="C11" s="66">
        <v>4</v>
      </c>
      <c r="D11" s="66">
        <v>1</v>
      </c>
      <c r="E11" s="70">
        <f>C11*D11</f>
        <v>4</v>
      </c>
      <c r="F11" s="27" t="s">
        <v>368</v>
      </c>
      <c r="G11" s="28" t="s">
        <v>369</v>
      </c>
      <c r="H11" s="67" t="s">
        <v>86</v>
      </c>
      <c r="I11" s="67" t="s">
        <v>87</v>
      </c>
      <c r="J11" s="66">
        <v>-3</v>
      </c>
      <c r="K11" s="66">
        <v>-3</v>
      </c>
      <c r="L11" s="27">
        <f t="shared" si="0"/>
        <v>1</v>
      </c>
      <c r="M11" s="27">
        <f t="shared" si="0"/>
        <v>1</v>
      </c>
      <c r="N11" s="70">
        <f>L11*M11</f>
        <v>1</v>
      </c>
      <c r="O11" s="68"/>
      <c r="P11" s="68"/>
      <c r="Q11" s="68"/>
      <c r="R11" s="66"/>
      <c r="S11" s="66"/>
      <c r="T11" s="27">
        <f>IF(ISNUMBER($L11),IF($L11+R11&gt;1,$L11+R11,1),"")</f>
        <v>1</v>
      </c>
      <c r="U11" s="27">
        <f>IF(ISNUMBER($M11),IF($M11+S11&gt;1,$M11+S11,1),"")</f>
        <v>1</v>
      </c>
      <c r="V11" s="70">
        <f>T11*U11</f>
        <v>1</v>
      </c>
      <c r="W11" s="98" t="s">
        <v>429</v>
      </c>
    </row>
    <row r="12" spans="1:23" ht="117.75" customHeight="1" x14ac:dyDescent="0.2">
      <c r="A12" s="27" t="s">
        <v>370</v>
      </c>
      <c r="B12" s="30" t="s">
        <v>371</v>
      </c>
      <c r="C12" s="67">
        <v>4</v>
      </c>
      <c r="D12" s="66">
        <v>1</v>
      </c>
      <c r="E12" s="70">
        <f t="shared" ref="E12" si="1">C12*D12</f>
        <v>4</v>
      </c>
      <c r="F12" s="27" t="s">
        <v>372</v>
      </c>
      <c r="G12" s="78" t="s">
        <v>373</v>
      </c>
      <c r="H12" s="67" t="s">
        <v>86</v>
      </c>
      <c r="I12" s="67" t="s">
        <v>87</v>
      </c>
      <c r="J12" s="67">
        <v>-3</v>
      </c>
      <c r="K12" s="67">
        <v>-3</v>
      </c>
      <c r="L12" s="27">
        <f t="shared" si="0"/>
        <v>1</v>
      </c>
      <c r="M12" s="27">
        <f t="shared" si="0"/>
        <v>1</v>
      </c>
      <c r="N12" s="70">
        <f t="shared" ref="N12" si="2">L12*M12</f>
        <v>1</v>
      </c>
      <c r="O12" s="68"/>
      <c r="P12" s="68"/>
      <c r="Q12" s="68"/>
      <c r="R12" s="67"/>
      <c r="S12" s="67"/>
      <c r="T12" s="27">
        <f t="shared" ref="T12" si="3">IF(ISNUMBER($L12),IF($L12+R12&gt;1,$L12+R12,1),"")</f>
        <v>1</v>
      </c>
      <c r="U12" s="27">
        <f t="shared" ref="U12" si="4">IF(ISNUMBER($M12),IF($M12+S12&gt;1,$M12+S12,1),"")</f>
        <v>1</v>
      </c>
      <c r="V12" s="70">
        <f t="shared" ref="V12" si="5">T12*U12</f>
        <v>1</v>
      </c>
      <c r="W12" s="111" t="s">
        <v>402</v>
      </c>
    </row>
    <row r="13" spans="1:23" ht="48" customHeight="1" x14ac:dyDescent="0.2">
      <c r="D13" s="73" t="s">
        <v>118</v>
      </c>
      <c r="E13" s="69">
        <f>ROUND(SUM(E10:E12)/COUNT(C10:C12),2)</f>
        <v>4</v>
      </c>
      <c r="M13" s="73" t="s">
        <v>119</v>
      </c>
      <c r="N13" s="69">
        <f>ROUND(SUMIF(N10:N12,"&gt;0",N10:N12)/COUNT(N10:N12),2)</f>
        <v>1</v>
      </c>
      <c r="U13" s="73" t="s">
        <v>120</v>
      </c>
      <c r="V13" s="69">
        <f>ROUND(SUMIF(V10:V12,"&gt;0",V10:V12)/COUNT(V10:V12),2)</f>
        <v>1</v>
      </c>
    </row>
    <row r="36" spans="4:5" x14ac:dyDescent="0.2">
      <c r="D36" s="16">
        <v>1</v>
      </c>
      <c r="E36" s="16">
        <v>-1</v>
      </c>
    </row>
    <row r="37" spans="4:5" x14ac:dyDescent="0.2">
      <c r="D37" s="16">
        <v>2</v>
      </c>
      <c r="E37" s="16">
        <v>-2</v>
      </c>
    </row>
    <row r="38" spans="4:5" x14ac:dyDescent="0.2">
      <c r="D38" s="16">
        <v>3</v>
      </c>
      <c r="E38" s="16">
        <v>-3</v>
      </c>
    </row>
    <row r="39" spans="4:5" x14ac:dyDescent="0.2">
      <c r="D39" s="16">
        <v>4</v>
      </c>
      <c r="E39" s="16">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19" priority="18" operator="between">
      <formula>8</formula>
      <formula>16</formula>
    </cfRule>
    <cfRule type="cellIs" dxfId="18" priority="19" operator="between">
      <formula>4</formula>
      <formula>7.99</formula>
    </cfRule>
    <cfRule type="cellIs" dxfId="17" priority="20" operator="between">
      <formula>1</formula>
      <formula>3.99</formula>
    </cfRule>
  </conditionalFormatting>
  <conditionalFormatting sqref="F10:F12">
    <cfRule type="cellIs" dxfId="16" priority="15" operator="between">
      <formula>11</formula>
      <formula>25</formula>
    </cfRule>
    <cfRule type="cellIs" dxfId="15" priority="16" operator="between">
      <formula>6</formula>
      <formula>10</formula>
    </cfRule>
    <cfRule type="cellIs" dxfId="14" priority="17" operator="between">
      <formula>0</formula>
      <formula>5</formula>
    </cfRule>
  </conditionalFormatting>
  <conditionalFormatting sqref="H10:H12">
    <cfRule type="containsText" dxfId="13" priority="13" operator="containsText" text="Sí">
      <formula>NOT(ISERROR(SEARCH("Sí",H10)))</formula>
    </cfRule>
    <cfRule type="containsText" dxfId="12" priority="14" operator="containsText" text="No">
      <formula>NOT(ISERROR(SEARCH("No",H10)))</formula>
    </cfRule>
  </conditionalFormatting>
  <conditionalFormatting sqref="I10:I12">
    <cfRule type="containsText" dxfId="11" priority="10" operator="containsText" text="Bajo">
      <formula>NOT(ISERROR(SEARCH("Bajo",I10)))</formula>
    </cfRule>
    <cfRule type="containsText" dxfId="10" priority="11" operator="containsText" text="Medio">
      <formula>NOT(ISERROR(SEARCH("Medio",I10)))</formula>
    </cfRule>
    <cfRule type="containsText" dxfId="9" priority="12" operator="containsText" text="Alto">
      <formula>NOT(ISERROR(SEARCH("Alto",I10)))</formula>
    </cfRule>
  </conditionalFormatting>
  <conditionalFormatting sqref="E13">
    <cfRule type="cellIs" dxfId="8" priority="7" operator="between">
      <formula>8</formula>
      <formula>16</formula>
    </cfRule>
    <cfRule type="cellIs" dxfId="7" priority="8" operator="between">
      <formula>4</formula>
      <formula>7.99</formula>
    </cfRule>
    <cfRule type="cellIs" dxfId="6" priority="9" operator="between">
      <formula>1</formula>
      <formula>3.99</formula>
    </cfRule>
  </conditionalFormatting>
  <conditionalFormatting sqref="N13">
    <cfRule type="cellIs" dxfId="5" priority="4" operator="between">
      <formula>8</formula>
      <formula>16</formula>
    </cfRule>
    <cfRule type="cellIs" dxfId="4" priority="5" operator="between">
      <formula>4</formula>
      <formula>7.99</formula>
    </cfRule>
    <cfRule type="cellIs" dxfId="3" priority="6" operator="between">
      <formula>1</formula>
      <formula>3.99</formula>
    </cfRule>
  </conditionalFormatting>
  <conditionalFormatting sqref="V13">
    <cfRule type="cellIs" dxfId="2" priority="1" operator="between">
      <formula>8</formula>
      <formula>16</formula>
    </cfRule>
    <cfRule type="cellIs" dxfId="1" priority="2" operator="between">
      <formula>4</formula>
      <formula>7.99</formula>
    </cfRule>
    <cfRule type="cellIs" dxfId="0"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G604"/>
  <sheetViews>
    <sheetView tabSelected="1" zoomScaleNormal="100" zoomScalePageLayoutView="125" workbookViewId="0">
      <selection activeCell="A3" sqref="A3"/>
    </sheetView>
  </sheetViews>
  <sheetFormatPr baseColWidth="10" defaultColWidth="8.5703125" defaultRowHeight="12" x14ac:dyDescent="0.2"/>
  <cols>
    <col min="1" max="1" width="11.42578125" style="32" customWidth="1"/>
    <col min="2" max="2" width="36.85546875" style="14" customWidth="1"/>
    <col min="3" max="3" width="60.42578125" style="14" customWidth="1"/>
    <col min="4" max="4" width="31.5703125" style="34" bestFit="1" customWidth="1"/>
    <col min="5" max="5" width="17.5703125" style="34" bestFit="1" customWidth="1"/>
    <col min="6" max="6" width="13" style="15" customWidth="1"/>
    <col min="7" max="7" width="14.42578125" style="15" customWidth="1"/>
    <col min="8" max="16384" width="8.5703125" style="15"/>
  </cols>
  <sheetData>
    <row r="1" spans="1:7" x14ac:dyDescent="0.2">
      <c r="D1" s="14"/>
      <c r="E1" s="14"/>
    </row>
    <row r="2" spans="1:7" ht="15.75" x14ac:dyDescent="0.2">
      <c r="A2" s="82" t="s">
        <v>430</v>
      </c>
      <c r="D2" s="14"/>
      <c r="E2" s="14"/>
    </row>
    <row r="3" spans="1:7" x14ac:dyDescent="0.2">
      <c r="D3" s="14"/>
      <c r="E3" s="14"/>
    </row>
    <row r="4" spans="1:7" s="17" customFormat="1" ht="38.25" customHeight="1" x14ac:dyDescent="0.2">
      <c r="A4" s="136" t="s">
        <v>73</v>
      </c>
      <c r="B4" s="137"/>
      <c r="C4" s="137"/>
      <c r="D4" s="137"/>
      <c r="E4" s="138"/>
      <c r="F4" s="136" t="s">
        <v>74</v>
      </c>
      <c r="G4" s="138"/>
    </row>
    <row r="5" spans="1:7" s="19" customFormat="1" ht="48" x14ac:dyDescent="0.2">
      <c r="A5" s="77" t="s">
        <v>75</v>
      </c>
      <c r="B5" s="73" t="s">
        <v>76</v>
      </c>
      <c r="C5" s="73" t="s">
        <v>77</v>
      </c>
      <c r="D5" s="76" t="s">
        <v>78</v>
      </c>
      <c r="E5" s="79" t="s">
        <v>79</v>
      </c>
      <c r="F5" s="73" t="s">
        <v>80</v>
      </c>
      <c r="G5" s="73" t="s">
        <v>81</v>
      </c>
    </row>
    <row r="6" spans="1:7" ht="54.75" customHeight="1" x14ac:dyDescent="0.2">
      <c r="A6" s="35" t="s">
        <v>121</v>
      </c>
      <c r="B6" s="36" t="s">
        <v>122</v>
      </c>
      <c r="C6" s="22" t="s">
        <v>123</v>
      </c>
      <c r="D6" s="75" t="s">
        <v>124</v>
      </c>
      <c r="E6" s="75"/>
      <c r="F6" s="69">
        <f>'C.R1'!N17</f>
        <v>1</v>
      </c>
      <c r="G6" s="69">
        <f>'C.R1'!V17</f>
        <v>1</v>
      </c>
    </row>
    <row r="7" spans="1:7" ht="48" x14ac:dyDescent="0.2">
      <c r="A7" s="35" t="s">
        <v>125</v>
      </c>
      <c r="B7" s="36" t="s">
        <v>126</v>
      </c>
      <c r="C7" s="22" t="s">
        <v>127</v>
      </c>
      <c r="D7" s="75"/>
      <c r="E7" s="75"/>
      <c r="F7" s="69">
        <f>'C.R2'!N17</f>
        <v>1.29</v>
      </c>
      <c r="G7" s="69">
        <f>'C.R2'!V17</f>
        <v>1.29</v>
      </c>
    </row>
    <row r="8" spans="1:7" ht="60" x14ac:dyDescent="0.2">
      <c r="A8" s="35" t="s">
        <v>128</v>
      </c>
      <c r="B8" s="36" t="s">
        <v>129</v>
      </c>
      <c r="C8" s="22" t="s">
        <v>130</v>
      </c>
      <c r="D8" s="75"/>
      <c r="E8" s="75"/>
      <c r="F8" s="69">
        <f>'C.R3'!N21</f>
        <v>1.27</v>
      </c>
      <c r="G8" s="69">
        <f>'C.R3'!V21</f>
        <v>1.27</v>
      </c>
    </row>
    <row r="9" spans="1:7" ht="43.5" customHeight="1" x14ac:dyDescent="0.2">
      <c r="A9" s="35" t="s">
        <v>131</v>
      </c>
      <c r="B9" s="36" t="s">
        <v>132</v>
      </c>
      <c r="C9" s="22" t="s">
        <v>133</v>
      </c>
      <c r="D9" s="75"/>
      <c r="E9" s="75"/>
      <c r="F9" s="69">
        <f>'C.R4'!N20</f>
        <v>1</v>
      </c>
      <c r="G9" s="69">
        <f>'C.R4'!V20</f>
        <v>1</v>
      </c>
    </row>
    <row r="10" spans="1:7" ht="48" x14ac:dyDescent="0.2">
      <c r="A10" s="35" t="s">
        <v>134</v>
      </c>
      <c r="B10" s="36" t="s">
        <v>135</v>
      </c>
      <c r="C10" s="22" t="s">
        <v>136</v>
      </c>
      <c r="D10" s="75"/>
      <c r="E10" s="75"/>
      <c r="F10" s="69">
        <f>'C.R5'!N13</f>
        <v>1</v>
      </c>
      <c r="G10" s="69">
        <f>'C.R5'!V13</f>
        <v>1</v>
      </c>
    </row>
    <row r="11" spans="1:7" ht="43.5" customHeight="1" x14ac:dyDescent="0.2">
      <c r="A11" s="35" t="s">
        <v>137</v>
      </c>
      <c r="B11" s="36" t="s">
        <v>138</v>
      </c>
      <c r="C11" s="22" t="s">
        <v>139</v>
      </c>
      <c r="D11" s="75"/>
      <c r="E11" s="75"/>
      <c r="F11" s="69">
        <f>'C.R6'!N15</f>
        <v>1.2</v>
      </c>
      <c r="G11" s="69">
        <f>'C.R6'!V15</f>
        <v>1.2</v>
      </c>
    </row>
    <row r="12" spans="1:7" ht="43.5" customHeight="1" x14ac:dyDescent="0.2">
      <c r="A12" s="35" t="s">
        <v>140</v>
      </c>
      <c r="B12" s="55" t="s">
        <v>141</v>
      </c>
      <c r="C12" s="21" t="s">
        <v>142</v>
      </c>
      <c r="D12" s="75"/>
      <c r="E12" s="75"/>
      <c r="F12" s="69">
        <f>'C.R7'!N14</f>
        <v>1</v>
      </c>
      <c r="G12" s="69">
        <f>'C.R7'!V14</f>
        <v>1</v>
      </c>
    </row>
    <row r="13" spans="1:7" ht="38.25" customHeight="1" x14ac:dyDescent="0.2">
      <c r="A13" s="35" t="s">
        <v>143</v>
      </c>
      <c r="B13" s="36" t="s">
        <v>144</v>
      </c>
      <c r="C13" s="53" t="s">
        <v>145</v>
      </c>
      <c r="D13" s="75"/>
      <c r="E13" s="75"/>
      <c r="F13" s="69">
        <f>'C.R8'!N13</f>
        <v>1</v>
      </c>
      <c r="G13" s="69">
        <f>'C.R8'!V13</f>
        <v>1</v>
      </c>
    </row>
    <row r="14" spans="1:7" ht="39.75" customHeight="1" x14ac:dyDescent="0.2">
      <c r="A14" s="35" t="s">
        <v>146</v>
      </c>
      <c r="B14" s="83" t="s">
        <v>82</v>
      </c>
      <c r="C14" s="22" t="s">
        <v>83</v>
      </c>
      <c r="D14" s="75"/>
      <c r="E14" s="75"/>
      <c r="F14" s="69">
        <f>'C.R9'!N11</f>
        <v>1</v>
      </c>
      <c r="G14" s="69">
        <f>'C.R9'!V11</f>
        <v>1</v>
      </c>
    </row>
    <row r="15" spans="1:7" ht="43.5" customHeight="1" x14ac:dyDescent="0.2">
      <c r="A15" s="35" t="s">
        <v>147</v>
      </c>
      <c r="B15" s="36" t="s">
        <v>148</v>
      </c>
      <c r="C15" s="81" t="s">
        <v>84</v>
      </c>
      <c r="D15" s="75"/>
      <c r="E15" s="75"/>
      <c r="F15" s="69">
        <f>'C.R10'!N12</f>
        <v>1</v>
      </c>
      <c r="G15" s="69">
        <f>'C.R10'!V12</f>
        <v>1</v>
      </c>
    </row>
    <row r="16" spans="1:7" s="33" customFormat="1" ht="39" customHeight="1" x14ac:dyDescent="0.2">
      <c r="A16" s="35" t="s">
        <v>149</v>
      </c>
      <c r="B16" s="37" t="s">
        <v>150</v>
      </c>
      <c r="C16" s="80" t="s">
        <v>85</v>
      </c>
      <c r="D16" s="75"/>
      <c r="E16" s="75"/>
      <c r="F16" s="69">
        <f>'C.R11'!N13</f>
        <v>1</v>
      </c>
      <c r="G16" s="69">
        <f>'C.R11'!V13</f>
        <v>1</v>
      </c>
    </row>
    <row r="17" spans="4:7" ht="36" x14ac:dyDescent="0.2">
      <c r="D17" s="14"/>
      <c r="E17" s="88" t="s">
        <v>151</v>
      </c>
      <c r="F17" s="69">
        <f>ROUND(SUM(F6:F16)/COUNT(F6:F16),2)</f>
        <v>1.07</v>
      </c>
      <c r="G17" s="69">
        <f>ROUND(SUM(G6:G16)/COUNT(G6:G16),2)</f>
        <v>1.07</v>
      </c>
    </row>
    <row r="18" spans="4:7" x14ac:dyDescent="0.2">
      <c r="D18" s="14"/>
      <c r="E18" s="14"/>
    </row>
    <row r="19" spans="4:7" x14ac:dyDescent="0.2">
      <c r="D19" s="14"/>
      <c r="E19" s="14"/>
    </row>
    <row r="20" spans="4:7" x14ac:dyDescent="0.2">
      <c r="D20" s="14"/>
      <c r="E20" s="14"/>
    </row>
    <row r="21" spans="4:7" x14ac:dyDescent="0.2">
      <c r="D21" s="14"/>
      <c r="E21" s="14"/>
    </row>
    <row r="22" spans="4:7" x14ac:dyDescent="0.2">
      <c r="D22" s="14"/>
      <c r="E22" s="14"/>
    </row>
    <row r="23" spans="4:7" x14ac:dyDescent="0.2">
      <c r="D23" s="14"/>
      <c r="E23" s="14"/>
    </row>
    <row r="24" spans="4:7" x14ac:dyDescent="0.2">
      <c r="D24" s="14"/>
      <c r="E24" s="14"/>
    </row>
    <row r="25" spans="4:7" x14ac:dyDescent="0.2">
      <c r="D25" s="14"/>
      <c r="E25" s="14"/>
    </row>
    <row r="26" spans="4:7" x14ac:dyDescent="0.2">
      <c r="D26" s="14"/>
      <c r="E26" s="14"/>
    </row>
    <row r="27" spans="4:7" x14ac:dyDescent="0.2">
      <c r="D27" s="14"/>
      <c r="E27" s="14"/>
    </row>
    <row r="28" spans="4:7" x14ac:dyDescent="0.2">
      <c r="D28" s="14"/>
      <c r="E28" s="14"/>
    </row>
    <row r="29" spans="4:7" x14ac:dyDescent="0.2">
      <c r="D29" s="14"/>
      <c r="E29" s="14"/>
    </row>
    <row r="30" spans="4:7" x14ac:dyDescent="0.2">
      <c r="D30" s="14"/>
      <c r="E30" s="14"/>
    </row>
    <row r="31" spans="4:7" x14ac:dyDescent="0.2">
      <c r="D31" s="14"/>
      <c r="E31" s="14"/>
    </row>
    <row r="32" spans="4:7" x14ac:dyDescent="0.2">
      <c r="D32" s="14"/>
      <c r="E32" s="14"/>
    </row>
    <row r="33" spans="4:5" x14ac:dyDescent="0.2">
      <c r="D33" s="14"/>
      <c r="E33" s="14"/>
    </row>
    <row r="34" spans="4:5" x14ac:dyDescent="0.2">
      <c r="D34" s="14"/>
      <c r="E34" s="14"/>
    </row>
    <row r="35" spans="4:5" x14ac:dyDescent="0.2">
      <c r="D35" s="14"/>
      <c r="E35" s="14"/>
    </row>
    <row r="36" spans="4:5" x14ac:dyDescent="0.2">
      <c r="D36" s="14"/>
      <c r="E36" s="14"/>
    </row>
    <row r="37" spans="4:5" x14ac:dyDescent="0.2">
      <c r="D37" s="14"/>
      <c r="E37" s="14"/>
    </row>
    <row r="38" spans="4:5" x14ac:dyDescent="0.2">
      <c r="D38" s="14"/>
      <c r="E38" s="14"/>
    </row>
    <row r="39" spans="4:5" x14ac:dyDescent="0.2">
      <c r="D39" s="14"/>
      <c r="E39" s="14"/>
    </row>
    <row r="40" spans="4:5" hidden="1" x14ac:dyDescent="0.2">
      <c r="D40" s="14"/>
      <c r="E40" s="14"/>
    </row>
    <row r="41" spans="4:5" hidden="1" x14ac:dyDescent="0.2">
      <c r="D41" s="14"/>
      <c r="E41" s="14"/>
    </row>
    <row r="42" spans="4:5" x14ac:dyDescent="0.2">
      <c r="D42" s="14"/>
      <c r="E42" s="14"/>
    </row>
    <row r="43" spans="4:5" x14ac:dyDescent="0.2">
      <c r="D43" s="14"/>
      <c r="E43" s="14"/>
    </row>
    <row r="44" spans="4:5" x14ac:dyDescent="0.2">
      <c r="D44" s="14"/>
      <c r="E44" s="14"/>
    </row>
    <row r="45" spans="4:5" x14ac:dyDescent="0.2">
      <c r="D45" s="14"/>
      <c r="E45" s="14"/>
    </row>
    <row r="46" spans="4:5" x14ac:dyDescent="0.2">
      <c r="D46" s="14"/>
      <c r="E46" s="14"/>
    </row>
    <row r="47" spans="4:5" x14ac:dyDescent="0.2">
      <c r="D47" s="14"/>
      <c r="E47" s="14"/>
    </row>
    <row r="48" spans="4:5" x14ac:dyDescent="0.2">
      <c r="D48" s="14"/>
      <c r="E48" s="14"/>
    </row>
    <row r="49" spans="4:5" x14ac:dyDescent="0.2">
      <c r="D49" s="14"/>
      <c r="E49" s="14"/>
    </row>
    <row r="50" spans="4:5" x14ac:dyDescent="0.2">
      <c r="D50" s="14"/>
      <c r="E50" s="14"/>
    </row>
    <row r="51" spans="4:5" x14ac:dyDescent="0.2">
      <c r="D51" s="14"/>
      <c r="E51" s="14"/>
    </row>
    <row r="52" spans="4:5" x14ac:dyDescent="0.2">
      <c r="D52" s="14"/>
      <c r="E52" s="14"/>
    </row>
    <row r="53" spans="4:5" x14ac:dyDescent="0.2">
      <c r="D53" s="14"/>
      <c r="E53" s="14"/>
    </row>
    <row r="54" spans="4:5" x14ac:dyDescent="0.2">
      <c r="D54" s="14"/>
      <c r="E54" s="14"/>
    </row>
    <row r="55" spans="4:5" x14ac:dyDescent="0.2">
      <c r="D55" s="14"/>
      <c r="E55" s="14"/>
    </row>
    <row r="56" spans="4:5" ht="15.75" hidden="1" customHeight="1" x14ac:dyDescent="0.2">
      <c r="D56" s="14"/>
      <c r="E56" s="14"/>
    </row>
    <row r="57" spans="4:5" ht="15.75" hidden="1" customHeight="1" x14ac:dyDescent="0.2">
      <c r="D57" s="14"/>
      <c r="E57" s="14"/>
    </row>
    <row r="58" spans="4:5" ht="15.75" hidden="1" customHeight="1" x14ac:dyDescent="0.2">
      <c r="D58" s="14"/>
      <c r="E58" s="14"/>
    </row>
    <row r="59" spans="4:5" ht="15.75" hidden="1" customHeight="1" x14ac:dyDescent="0.2">
      <c r="D59" s="14"/>
      <c r="E59" s="14"/>
    </row>
    <row r="60" spans="4:5" ht="15.75" hidden="1" customHeight="1" x14ac:dyDescent="0.2">
      <c r="D60" s="14"/>
      <c r="E60" s="14"/>
    </row>
    <row r="61" spans="4:5" ht="15.75" hidden="1" customHeight="1" x14ac:dyDescent="0.2">
      <c r="D61" s="14"/>
      <c r="E61" s="14"/>
    </row>
    <row r="62" spans="4:5" ht="15.75" hidden="1" customHeight="1" x14ac:dyDescent="0.2">
      <c r="D62" s="14"/>
      <c r="E62" s="14"/>
    </row>
    <row r="63" spans="4:5" ht="15.75" hidden="1" customHeight="1" x14ac:dyDescent="0.2">
      <c r="D63" s="14"/>
      <c r="E63" s="14"/>
    </row>
    <row r="64" spans="4:5" ht="15.75" hidden="1" customHeight="1" x14ac:dyDescent="0.2">
      <c r="D64" s="14"/>
      <c r="E64" s="14"/>
    </row>
    <row r="65" spans="4:5" ht="15.75" hidden="1" customHeight="1" x14ac:dyDescent="0.2">
      <c r="D65" s="14"/>
      <c r="E65" s="14"/>
    </row>
    <row r="66" spans="4:5" ht="15.75" hidden="1" customHeight="1" x14ac:dyDescent="0.2">
      <c r="D66" s="14"/>
      <c r="E66" s="14"/>
    </row>
    <row r="67" spans="4:5" ht="15.75" hidden="1" customHeight="1" x14ac:dyDescent="0.2">
      <c r="D67" s="14"/>
      <c r="E67" s="14"/>
    </row>
    <row r="68" spans="4:5" ht="15.75" hidden="1" customHeight="1" x14ac:dyDescent="0.2">
      <c r="D68" s="14"/>
      <c r="E68" s="14"/>
    </row>
    <row r="69" spans="4:5" ht="15.75" hidden="1" customHeight="1" x14ac:dyDescent="0.2">
      <c r="D69" s="14"/>
      <c r="E69" s="14"/>
    </row>
    <row r="70" spans="4:5" ht="15.75" hidden="1" customHeight="1" x14ac:dyDescent="0.2">
      <c r="D70" s="14"/>
      <c r="E70" s="14"/>
    </row>
    <row r="71" spans="4:5" ht="15.75" hidden="1" customHeight="1" x14ac:dyDescent="0.2">
      <c r="D71" s="14"/>
      <c r="E71" s="14"/>
    </row>
    <row r="72" spans="4:5" ht="15.75" hidden="1" customHeight="1" x14ac:dyDescent="0.2">
      <c r="D72" s="14"/>
      <c r="E72" s="14"/>
    </row>
    <row r="73" spans="4:5" ht="15.75" hidden="1" customHeight="1" x14ac:dyDescent="0.2">
      <c r="D73" s="14"/>
      <c r="E73" s="14"/>
    </row>
    <row r="74" spans="4:5" ht="15.75" hidden="1" customHeight="1" x14ac:dyDescent="0.2">
      <c r="D74" s="14"/>
      <c r="E74" s="14"/>
    </row>
    <row r="75" spans="4:5" ht="15.75" hidden="1" customHeight="1" x14ac:dyDescent="0.2">
      <c r="D75" s="14"/>
      <c r="E75" s="14"/>
    </row>
    <row r="76" spans="4:5" ht="15.75" hidden="1" customHeight="1" x14ac:dyDescent="0.2">
      <c r="D76" s="14"/>
      <c r="E76" s="14"/>
    </row>
    <row r="77" spans="4:5" ht="15.75" hidden="1" customHeight="1" x14ac:dyDescent="0.2">
      <c r="D77" s="14"/>
      <c r="E77" s="14"/>
    </row>
    <row r="78" spans="4:5" x14ac:dyDescent="0.2">
      <c r="D78" s="14"/>
      <c r="E78" s="14"/>
    </row>
    <row r="79" spans="4:5" x14ac:dyDescent="0.2">
      <c r="D79" s="14"/>
      <c r="E79" s="14"/>
    </row>
    <row r="80" spans="4:5" x14ac:dyDescent="0.2">
      <c r="D80" s="14"/>
      <c r="E80" s="14"/>
    </row>
    <row r="81" spans="4:5" x14ac:dyDescent="0.2">
      <c r="D81" s="14"/>
      <c r="E81" s="14"/>
    </row>
    <row r="82" spans="4:5" x14ac:dyDescent="0.2">
      <c r="D82" s="14"/>
      <c r="E82" s="14"/>
    </row>
    <row r="83" spans="4:5" x14ac:dyDescent="0.2">
      <c r="D83" s="14"/>
      <c r="E83" s="14"/>
    </row>
    <row r="84" spans="4:5" x14ac:dyDescent="0.2">
      <c r="D84" s="14"/>
      <c r="E84" s="14"/>
    </row>
    <row r="85" spans="4:5" x14ac:dyDescent="0.2">
      <c r="D85" s="14"/>
      <c r="E85" s="14"/>
    </row>
    <row r="86" spans="4:5" x14ac:dyDescent="0.2">
      <c r="D86" s="14"/>
      <c r="E86" s="14"/>
    </row>
    <row r="87" spans="4:5" x14ac:dyDescent="0.2">
      <c r="D87" s="14"/>
      <c r="E87" s="14"/>
    </row>
    <row r="88" spans="4:5" x14ac:dyDescent="0.2">
      <c r="D88" s="14"/>
      <c r="E88" s="14"/>
    </row>
    <row r="89" spans="4:5" x14ac:dyDescent="0.2">
      <c r="D89" s="14"/>
      <c r="E89" s="14"/>
    </row>
    <row r="90" spans="4:5" x14ac:dyDescent="0.2">
      <c r="D90" s="14"/>
      <c r="E90" s="14"/>
    </row>
    <row r="91" spans="4:5" x14ac:dyDescent="0.2">
      <c r="D91" s="14"/>
      <c r="E91" s="14"/>
    </row>
    <row r="92" spans="4:5" x14ac:dyDescent="0.2">
      <c r="D92" s="14"/>
      <c r="E92" s="14"/>
    </row>
    <row r="93" spans="4:5" x14ac:dyDescent="0.2">
      <c r="D93" s="14"/>
      <c r="E93" s="14"/>
    </row>
    <row r="94" spans="4:5" x14ac:dyDescent="0.2">
      <c r="D94" s="14"/>
      <c r="E94" s="14"/>
    </row>
    <row r="95" spans="4:5" x14ac:dyDescent="0.2">
      <c r="D95" s="14"/>
      <c r="E95" s="14"/>
    </row>
    <row r="96" spans="4:5" x14ac:dyDescent="0.2">
      <c r="D96" s="14"/>
      <c r="E96" s="14"/>
    </row>
    <row r="97" spans="4:5" x14ac:dyDescent="0.2">
      <c r="D97" s="14"/>
      <c r="E97" s="14"/>
    </row>
    <row r="98" spans="4:5" x14ac:dyDescent="0.2">
      <c r="D98" s="14"/>
      <c r="E98" s="14"/>
    </row>
    <row r="99" spans="4:5" x14ac:dyDescent="0.2">
      <c r="D99" s="14"/>
      <c r="E99" s="14"/>
    </row>
    <row r="100" spans="4:5" x14ac:dyDescent="0.2">
      <c r="D100" s="14"/>
      <c r="E100" s="14"/>
    </row>
    <row r="101" spans="4:5" x14ac:dyDescent="0.2">
      <c r="D101" s="14"/>
      <c r="E101" s="14"/>
    </row>
    <row r="102" spans="4:5" x14ac:dyDescent="0.2">
      <c r="D102" s="14"/>
      <c r="E102" s="14"/>
    </row>
    <row r="103" spans="4:5" x14ac:dyDescent="0.2">
      <c r="D103" s="14"/>
      <c r="E103" s="14"/>
    </row>
    <row r="104" spans="4:5" x14ac:dyDescent="0.2">
      <c r="D104" s="14"/>
      <c r="E104" s="14"/>
    </row>
    <row r="105" spans="4:5" x14ac:dyDescent="0.2">
      <c r="D105" s="14"/>
      <c r="E105" s="14"/>
    </row>
    <row r="106" spans="4:5" x14ac:dyDescent="0.2">
      <c r="D106" s="14"/>
      <c r="E106" s="14"/>
    </row>
    <row r="107" spans="4:5" x14ac:dyDescent="0.2">
      <c r="D107" s="14"/>
      <c r="E107" s="14"/>
    </row>
    <row r="108" spans="4:5" x14ac:dyDescent="0.2">
      <c r="D108" s="14"/>
      <c r="E108" s="14"/>
    </row>
    <row r="109" spans="4:5" x14ac:dyDescent="0.2">
      <c r="D109" s="14"/>
      <c r="E109" s="14"/>
    </row>
    <row r="110" spans="4:5" x14ac:dyDescent="0.2">
      <c r="D110" s="14"/>
      <c r="E110" s="14"/>
    </row>
    <row r="111" spans="4:5" x14ac:dyDescent="0.2">
      <c r="D111" s="14"/>
      <c r="E111" s="14"/>
    </row>
    <row r="112" spans="4:5" x14ac:dyDescent="0.2">
      <c r="D112" s="14"/>
      <c r="E112" s="14"/>
    </row>
    <row r="113" spans="4:5" x14ac:dyDescent="0.2">
      <c r="D113" s="14"/>
      <c r="E113" s="14"/>
    </row>
    <row r="114" spans="4:5" x14ac:dyDescent="0.2">
      <c r="D114" s="14"/>
      <c r="E114" s="14"/>
    </row>
    <row r="115" spans="4:5" x14ac:dyDescent="0.2">
      <c r="D115" s="14"/>
      <c r="E115" s="14"/>
    </row>
    <row r="116" spans="4:5" x14ac:dyDescent="0.2">
      <c r="D116" s="14"/>
      <c r="E116" s="14"/>
    </row>
    <row r="117" spans="4:5" x14ac:dyDescent="0.2">
      <c r="D117" s="14"/>
      <c r="E117" s="14"/>
    </row>
    <row r="118" spans="4:5" x14ac:dyDescent="0.2">
      <c r="D118" s="14"/>
      <c r="E118" s="14"/>
    </row>
    <row r="119" spans="4:5" x14ac:dyDescent="0.2">
      <c r="D119" s="14"/>
      <c r="E119" s="14"/>
    </row>
    <row r="120" spans="4:5" x14ac:dyDescent="0.2">
      <c r="D120" s="14"/>
      <c r="E120" s="14"/>
    </row>
    <row r="121" spans="4:5" x14ac:dyDescent="0.2">
      <c r="D121" s="14"/>
      <c r="E121" s="14"/>
    </row>
    <row r="122" spans="4:5" x14ac:dyDescent="0.2">
      <c r="D122" s="14"/>
      <c r="E122" s="14"/>
    </row>
    <row r="123" spans="4:5" x14ac:dyDescent="0.2">
      <c r="D123" s="14"/>
      <c r="E123" s="14"/>
    </row>
    <row r="124" spans="4:5" x14ac:dyDescent="0.2">
      <c r="D124" s="14"/>
      <c r="E124" s="14"/>
    </row>
    <row r="125" spans="4:5" x14ac:dyDescent="0.2">
      <c r="D125" s="14"/>
      <c r="E125" s="14"/>
    </row>
    <row r="126" spans="4:5" x14ac:dyDescent="0.2">
      <c r="D126" s="14"/>
      <c r="E126" s="14"/>
    </row>
    <row r="127" spans="4:5" x14ac:dyDescent="0.2">
      <c r="D127" s="14"/>
      <c r="E127" s="14"/>
    </row>
    <row r="128" spans="4:5" x14ac:dyDescent="0.2">
      <c r="D128" s="14"/>
      <c r="E128" s="14"/>
    </row>
    <row r="129" spans="4:5" x14ac:dyDescent="0.2">
      <c r="D129" s="14"/>
      <c r="E129" s="14"/>
    </row>
    <row r="130" spans="4:5" x14ac:dyDescent="0.2">
      <c r="D130" s="14"/>
      <c r="E130" s="14"/>
    </row>
    <row r="131" spans="4:5" x14ac:dyDescent="0.2">
      <c r="D131" s="14"/>
      <c r="E131" s="14"/>
    </row>
    <row r="132" spans="4:5" x14ac:dyDescent="0.2">
      <c r="D132" s="14"/>
      <c r="E132" s="14"/>
    </row>
    <row r="133" spans="4:5" x14ac:dyDescent="0.2">
      <c r="D133" s="14"/>
      <c r="E133" s="14"/>
    </row>
    <row r="134" spans="4:5" x14ac:dyDescent="0.2">
      <c r="D134" s="14"/>
      <c r="E134" s="14"/>
    </row>
    <row r="135" spans="4:5" x14ac:dyDescent="0.2">
      <c r="D135" s="14"/>
      <c r="E135" s="14"/>
    </row>
    <row r="136" spans="4:5" x14ac:dyDescent="0.2">
      <c r="D136" s="14"/>
      <c r="E136" s="14"/>
    </row>
    <row r="137" spans="4:5" x14ac:dyDescent="0.2">
      <c r="D137" s="14"/>
      <c r="E137" s="14"/>
    </row>
    <row r="138" spans="4:5" x14ac:dyDescent="0.2">
      <c r="D138" s="14"/>
      <c r="E138" s="14"/>
    </row>
    <row r="139" spans="4:5" x14ac:dyDescent="0.2">
      <c r="D139" s="14"/>
      <c r="E139" s="14"/>
    </row>
    <row r="140" spans="4:5" x14ac:dyDescent="0.2">
      <c r="D140" s="14"/>
      <c r="E140" s="14"/>
    </row>
    <row r="141" spans="4:5" x14ac:dyDescent="0.2">
      <c r="D141" s="14"/>
      <c r="E141" s="14"/>
    </row>
    <row r="142" spans="4:5" x14ac:dyDescent="0.2">
      <c r="D142" s="14"/>
      <c r="E142" s="14"/>
    </row>
    <row r="143" spans="4:5" x14ac:dyDescent="0.2">
      <c r="D143" s="14"/>
      <c r="E143" s="14"/>
    </row>
    <row r="144" spans="4:5" x14ac:dyDescent="0.2">
      <c r="D144" s="14"/>
      <c r="E144" s="14"/>
    </row>
    <row r="145" spans="4:5" x14ac:dyDescent="0.2">
      <c r="D145" s="14"/>
      <c r="E145" s="14"/>
    </row>
    <row r="146" spans="4:5" x14ac:dyDescent="0.2">
      <c r="D146" s="14"/>
      <c r="E146" s="14"/>
    </row>
    <row r="147" spans="4:5" x14ac:dyDescent="0.2">
      <c r="D147" s="14"/>
      <c r="E147" s="14"/>
    </row>
    <row r="148" spans="4:5" x14ac:dyDescent="0.2">
      <c r="D148" s="14"/>
      <c r="E148" s="14"/>
    </row>
    <row r="149" spans="4:5" x14ac:dyDescent="0.2">
      <c r="D149" s="14"/>
      <c r="E149" s="14"/>
    </row>
    <row r="150" spans="4:5" x14ac:dyDescent="0.2">
      <c r="D150" s="14"/>
      <c r="E150" s="14"/>
    </row>
    <row r="151" spans="4:5" x14ac:dyDescent="0.2">
      <c r="D151" s="14"/>
      <c r="E151" s="14"/>
    </row>
    <row r="152" spans="4:5" x14ac:dyDescent="0.2">
      <c r="D152" s="14"/>
      <c r="E152" s="14"/>
    </row>
    <row r="153" spans="4:5" x14ac:dyDescent="0.2">
      <c r="D153" s="14"/>
      <c r="E153" s="14"/>
    </row>
    <row r="154" spans="4:5" x14ac:dyDescent="0.2">
      <c r="D154" s="14"/>
      <c r="E154" s="14"/>
    </row>
    <row r="155" spans="4:5" x14ac:dyDescent="0.2">
      <c r="D155" s="14"/>
      <c r="E155" s="14"/>
    </row>
    <row r="156" spans="4:5" x14ac:dyDescent="0.2">
      <c r="D156" s="14"/>
      <c r="E156" s="14"/>
    </row>
    <row r="157" spans="4:5" x14ac:dyDescent="0.2">
      <c r="D157" s="14"/>
      <c r="E157" s="14"/>
    </row>
    <row r="158" spans="4:5" x14ac:dyDescent="0.2">
      <c r="D158" s="14"/>
      <c r="E158" s="14"/>
    </row>
    <row r="159" spans="4:5" x14ac:dyDescent="0.2">
      <c r="D159" s="14"/>
      <c r="E159" s="14"/>
    </row>
    <row r="160" spans="4:5" x14ac:dyDescent="0.2">
      <c r="D160" s="14"/>
      <c r="E160" s="14"/>
    </row>
    <row r="161" spans="4:5" x14ac:dyDescent="0.2">
      <c r="D161" s="14"/>
      <c r="E161" s="14"/>
    </row>
    <row r="162" spans="4:5" x14ac:dyDescent="0.2">
      <c r="D162" s="14"/>
      <c r="E162" s="14"/>
    </row>
    <row r="163" spans="4:5" x14ac:dyDescent="0.2">
      <c r="D163" s="14"/>
      <c r="E163" s="14"/>
    </row>
    <row r="164" spans="4:5" x14ac:dyDescent="0.2">
      <c r="D164" s="14"/>
      <c r="E164" s="14"/>
    </row>
    <row r="165" spans="4:5" x14ac:dyDescent="0.2">
      <c r="D165" s="14"/>
      <c r="E165" s="14"/>
    </row>
    <row r="166" spans="4:5" x14ac:dyDescent="0.2">
      <c r="D166" s="14"/>
      <c r="E166" s="14"/>
    </row>
    <row r="167" spans="4:5" x14ac:dyDescent="0.2">
      <c r="D167" s="14"/>
      <c r="E167" s="14"/>
    </row>
    <row r="168" spans="4:5" x14ac:dyDescent="0.2">
      <c r="D168" s="14"/>
      <c r="E168" s="14"/>
    </row>
    <row r="169" spans="4:5" x14ac:dyDescent="0.2">
      <c r="D169" s="14"/>
      <c r="E169" s="14"/>
    </row>
    <row r="170" spans="4:5" x14ac:dyDescent="0.2">
      <c r="D170" s="14"/>
      <c r="E170" s="14"/>
    </row>
    <row r="171" spans="4:5" x14ac:dyDescent="0.2">
      <c r="D171" s="14"/>
      <c r="E171" s="14"/>
    </row>
    <row r="172" spans="4:5" x14ac:dyDescent="0.2">
      <c r="D172" s="14"/>
      <c r="E172" s="14"/>
    </row>
    <row r="173" spans="4:5" x14ac:dyDescent="0.2">
      <c r="D173" s="14"/>
      <c r="E173" s="14"/>
    </row>
    <row r="174" spans="4:5" x14ac:dyDescent="0.2">
      <c r="D174" s="14"/>
      <c r="E174" s="14"/>
    </row>
    <row r="175" spans="4:5" x14ac:dyDescent="0.2">
      <c r="D175" s="14"/>
      <c r="E175" s="14"/>
    </row>
    <row r="176" spans="4:5" x14ac:dyDescent="0.2">
      <c r="D176" s="14"/>
      <c r="E176" s="14"/>
    </row>
    <row r="177" spans="4:5" x14ac:dyDescent="0.2">
      <c r="D177" s="14"/>
      <c r="E177" s="14"/>
    </row>
    <row r="178" spans="4:5" x14ac:dyDescent="0.2">
      <c r="D178" s="14"/>
      <c r="E178" s="14"/>
    </row>
    <row r="179" spans="4:5" x14ac:dyDescent="0.2">
      <c r="D179" s="14"/>
      <c r="E179" s="14"/>
    </row>
    <row r="180" spans="4:5" x14ac:dyDescent="0.2">
      <c r="D180" s="14"/>
      <c r="E180" s="14"/>
    </row>
    <row r="181" spans="4:5" x14ac:dyDescent="0.2">
      <c r="D181" s="14"/>
      <c r="E181" s="14"/>
    </row>
    <row r="182" spans="4:5" x14ac:dyDescent="0.2">
      <c r="D182" s="14"/>
      <c r="E182" s="14"/>
    </row>
    <row r="183" spans="4:5" x14ac:dyDescent="0.2">
      <c r="D183" s="14"/>
      <c r="E183" s="14"/>
    </row>
    <row r="184" spans="4:5" x14ac:dyDescent="0.2">
      <c r="D184" s="14"/>
      <c r="E184" s="14"/>
    </row>
    <row r="185" spans="4:5" x14ac:dyDescent="0.2">
      <c r="D185" s="14"/>
      <c r="E185" s="14"/>
    </row>
    <row r="186" spans="4:5" x14ac:dyDescent="0.2">
      <c r="D186" s="14"/>
      <c r="E186" s="14"/>
    </row>
    <row r="187" spans="4:5" x14ac:dyDescent="0.2">
      <c r="D187" s="14"/>
      <c r="E187" s="14"/>
    </row>
    <row r="188" spans="4:5" x14ac:dyDescent="0.2">
      <c r="D188" s="14"/>
      <c r="E188" s="14"/>
    </row>
    <row r="189" spans="4:5" x14ac:dyDescent="0.2">
      <c r="D189" s="14"/>
      <c r="E189" s="14"/>
    </row>
    <row r="190" spans="4:5" x14ac:dyDescent="0.2">
      <c r="D190" s="14"/>
      <c r="E190" s="14"/>
    </row>
    <row r="191" spans="4:5" x14ac:dyDescent="0.2">
      <c r="D191" s="14"/>
      <c r="E191" s="14"/>
    </row>
    <row r="192" spans="4:5" x14ac:dyDescent="0.2">
      <c r="D192" s="14"/>
      <c r="E192" s="14"/>
    </row>
    <row r="193" spans="4:5" x14ac:dyDescent="0.2">
      <c r="D193" s="14"/>
      <c r="E193" s="14"/>
    </row>
    <row r="194" spans="4:5" x14ac:dyDescent="0.2">
      <c r="D194" s="14"/>
      <c r="E194" s="14"/>
    </row>
    <row r="195" spans="4:5" x14ac:dyDescent="0.2">
      <c r="D195" s="14"/>
      <c r="E195" s="14"/>
    </row>
    <row r="196" spans="4:5" x14ac:dyDescent="0.2">
      <c r="D196" s="14"/>
      <c r="E196" s="14"/>
    </row>
    <row r="197" spans="4:5" x14ac:dyDescent="0.2">
      <c r="D197" s="14"/>
      <c r="E197" s="14"/>
    </row>
    <row r="198" spans="4:5" x14ac:dyDescent="0.2">
      <c r="D198" s="14"/>
      <c r="E198" s="14"/>
    </row>
    <row r="199" spans="4:5" x14ac:dyDescent="0.2">
      <c r="D199" s="14"/>
      <c r="E199" s="14"/>
    </row>
    <row r="200" spans="4:5" x14ac:dyDescent="0.2">
      <c r="D200" s="14"/>
      <c r="E200" s="14"/>
    </row>
    <row r="201" spans="4:5" x14ac:dyDescent="0.2">
      <c r="D201" s="14"/>
      <c r="E201" s="14"/>
    </row>
    <row r="202" spans="4:5" x14ac:dyDescent="0.2">
      <c r="D202" s="14"/>
      <c r="E202" s="14"/>
    </row>
    <row r="203" spans="4:5" x14ac:dyDescent="0.2">
      <c r="D203" s="14"/>
      <c r="E203" s="14"/>
    </row>
    <row r="204" spans="4:5" x14ac:dyDescent="0.2">
      <c r="D204" s="14"/>
      <c r="E204" s="14"/>
    </row>
    <row r="205" spans="4:5" x14ac:dyDescent="0.2">
      <c r="D205" s="14"/>
      <c r="E205" s="14"/>
    </row>
    <row r="206" spans="4:5" x14ac:dyDescent="0.2">
      <c r="D206" s="14"/>
      <c r="E206" s="14"/>
    </row>
    <row r="207" spans="4:5" x14ac:dyDescent="0.2">
      <c r="D207" s="14"/>
      <c r="E207" s="14"/>
    </row>
    <row r="208" spans="4:5" x14ac:dyDescent="0.2">
      <c r="D208" s="14"/>
      <c r="E208" s="14"/>
    </row>
    <row r="209" spans="4:5" x14ac:dyDescent="0.2">
      <c r="D209" s="14"/>
      <c r="E209" s="14"/>
    </row>
    <row r="210" spans="4:5" x14ac:dyDescent="0.2">
      <c r="D210" s="14"/>
      <c r="E210" s="14"/>
    </row>
    <row r="211" spans="4:5" x14ac:dyDescent="0.2">
      <c r="D211" s="14"/>
      <c r="E211" s="14"/>
    </row>
    <row r="212" spans="4:5" x14ac:dyDescent="0.2">
      <c r="D212" s="14"/>
      <c r="E212" s="14"/>
    </row>
    <row r="213" spans="4:5" x14ac:dyDescent="0.2">
      <c r="D213" s="14"/>
      <c r="E213" s="14"/>
    </row>
    <row r="214" spans="4:5" x14ac:dyDescent="0.2">
      <c r="D214" s="14"/>
      <c r="E214" s="14"/>
    </row>
    <row r="215" spans="4:5" x14ac:dyDescent="0.2">
      <c r="D215" s="14"/>
      <c r="E215" s="14"/>
    </row>
    <row r="216" spans="4:5" x14ac:dyDescent="0.2">
      <c r="D216" s="14"/>
      <c r="E216" s="14"/>
    </row>
    <row r="217" spans="4:5" x14ac:dyDescent="0.2">
      <c r="D217" s="14"/>
      <c r="E217" s="14"/>
    </row>
    <row r="218" spans="4:5" x14ac:dyDescent="0.2">
      <c r="D218" s="14"/>
      <c r="E218" s="14"/>
    </row>
    <row r="219" spans="4:5" x14ac:dyDescent="0.2">
      <c r="D219" s="14"/>
      <c r="E219" s="14"/>
    </row>
    <row r="220" spans="4:5" x14ac:dyDescent="0.2">
      <c r="D220" s="14"/>
      <c r="E220" s="14"/>
    </row>
    <row r="221" spans="4:5" x14ac:dyDescent="0.2">
      <c r="D221" s="14"/>
      <c r="E221" s="14"/>
    </row>
    <row r="222" spans="4:5" x14ac:dyDescent="0.2">
      <c r="D222" s="14"/>
      <c r="E222" s="14"/>
    </row>
    <row r="223" spans="4:5" x14ac:dyDescent="0.2">
      <c r="D223" s="14"/>
      <c r="E223" s="14"/>
    </row>
    <row r="224" spans="4:5" x14ac:dyDescent="0.2">
      <c r="D224" s="14"/>
      <c r="E224" s="14"/>
    </row>
    <row r="225" spans="4:5" x14ac:dyDescent="0.2">
      <c r="D225" s="14"/>
      <c r="E225" s="14"/>
    </row>
    <row r="226" spans="4:5" x14ac:dyDescent="0.2">
      <c r="D226" s="14"/>
      <c r="E226" s="14"/>
    </row>
    <row r="227" spans="4:5" x14ac:dyDescent="0.2">
      <c r="D227" s="14"/>
      <c r="E227" s="14"/>
    </row>
    <row r="228" spans="4:5" x14ac:dyDescent="0.2">
      <c r="D228" s="14"/>
      <c r="E228" s="14"/>
    </row>
    <row r="229" spans="4:5" x14ac:dyDescent="0.2">
      <c r="D229" s="14"/>
      <c r="E229" s="14"/>
    </row>
    <row r="230" spans="4:5" x14ac:dyDescent="0.2">
      <c r="D230" s="14"/>
      <c r="E230" s="14"/>
    </row>
    <row r="231" spans="4:5" x14ac:dyDescent="0.2">
      <c r="D231" s="14"/>
      <c r="E231" s="14"/>
    </row>
    <row r="232" spans="4:5" x14ac:dyDescent="0.2">
      <c r="D232" s="14"/>
      <c r="E232" s="14"/>
    </row>
    <row r="233" spans="4:5" x14ac:dyDescent="0.2">
      <c r="D233" s="14"/>
      <c r="E233" s="14"/>
    </row>
    <row r="234" spans="4:5" x14ac:dyDescent="0.2">
      <c r="D234" s="14"/>
      <c r="E234" s="14"/>
    </row>
    <row r="235" spans="4:5" x14ac:dyDescent="0.2">
      <c r="D235" s="14"/>
      <c r="E235" s="14"/>
    </row>
    <row r="236" spans="4:5" x14ac:dyDescent="0.2">
      <c r="D236" s="14"/>
      <c r="E236" s="14"/>
    </row>
    <row r="237" spans="4:5" x14ac:dyDescent="0.2">
      <c r="D237" s="14"/>
      <c r="E237" s="14"/>
    </row>
    <row r="238" spans="4:5" x14ac:dyDescent="0.2">
      <c r="D238" s="14"/>
      <c r="E238" s="14"/>
    </row>
    <row r="239" spans="4:5" x14ac:dyDescent="0.2">
      <c r="D239" s="14"/>
      <c r="E239" s="14"/>
    </row>
    <row r="240" spans="4:5" x14ac:dyDescent="0.2">
      <c r="D240" s="14"/>
      <c r="E240" s="14"/>
    </row>
    <row r="241" spans="4:5" x14ac:dyDescent="0.2">
      <c r="D241" s="14"/>
      <c r="E241" s="14"/>
    </row>
    <row r="242" spans="4:5" x14ac:dyDescent="0.2">
      <c r="D242" s="14"/>
      <c r="E242" s="14"/>
    </row>
    <row r="243" spans="4:5" x14ac:dyDescent="0.2">
      <c r="D243" s="14"/>
      <c r="E243" s="14"/>
    </row>
    <row r="244" spans="4:5" x14ac:dyDescent="0.2">
      <c r="D244" s="14"/>
      <c r="E244" s="14"/>
    </row>
    <row r="245" spans="4:5" x14ac:dyDescent="0.2">
      <c r="D245" s="14"/>
      <c r="E245" s="14"/>
    </row>
    <row r="246" spans="4:5" x14ac:dyDescent="0.2">
      <c r="D246" s="14"/>
      <c r="E246" s="14"/>
    </row>
    <row r="247" spans="4:5" x14ac:dyDescent="0.2">
      <c r="D247" s="14"/>
      <c r="E247" s="14"/>
    </row>
    <row r="248" spans="4:5" x14ac:dyDescent="0.2">
      <c r="D248" s="14"/>
      <c r="E248" s="14"/>
    </row>
    <row r="249" spans="4:5" x14ac:dyDescent="0.2">
      <c r="D249" s="14"/>
      <c r="E249" s="14"/>
    </row>
    <row r="250" spans="4:5" x14ac:dyDescent="0.2">
      <c r="D250" s="14"/>
      <c r="E250" s="14"/>
    </row>
    <row r="251" spans="4:5" x14ac:dyDescent="0.2">
      <c r="D251" s="14"/>
      <c r="E251" s="14"/>
    </row>
    <row r="252" spans="4:5" x14ac:dyDescent="0.2">
      <c r="D252" s="14"/>
      <c r="E252" s="14"/>
    </row>
    <row r="253" spans="4:5" x14ac:dyDescent="0.2">
      <c r="D253" s="14"/>
      <c r="E253" s="14"/>
    </row>
    <row r="254" spans="4:5" x14ac:dyDescent="0.2">
      <c r="D254" s="14"/>
      <c r="E254" s="14"/>
    </row>
    <row r="255" spans="4:5" x14ac:dyDescent="0.2">
      <c r="D255" s="14"/>
      <c r="E255" s="14"/>
    </row>
    <row r="256" spans="4:5" x14ac:dyDescent="0.2">
      <c r="D256" s="14"/>
      <c r="E256" s="14"/>
    </row>
    <row r="257" spans="4:5" x14ac:dyDescent="0.2">
      <c r="D257" s="14"/>
      <c r="E257" s="14"/>
    </row>
    <row r="258" spans="4:5" x14ac:dyDescent="0.2">
      <c r="D258" s="14"/>
      <c r="E258" s="14"/>
    </row>
    <row r="259" spans="4:5" x14ac:dyDescent="0.2">
      <c r="D259" s="14"/>
      <c r="E259" s="14"/>
    </row>
    <row r="260" spans="4:5" x14ac:dyDescent="0.2">
      <c r="D260" s="14"/>
      <c r="E260" s="14"/>
    </row>
    <row r="261" spans="4:5" x14ac:dyDescent="0.2">
      <c r="D261" s="14"/>
      <c r="E261" s="14"/>
    </row>
    <row r="262" spans="4:5" x14ac:dyDescent="0.2">
      <c r="D262" s="14"/>
      <c r="E262" s="14"/>
    </row>
    <row r="263" spans="4:5" x14ac:dyDescent="0.2">
      <c r="D263" s="14"/>
      <c r="E263" s="14"/>
    </row>
    <row r="264" spans="4:5" x14ac:dyDescent="0.2">
      <c r="D264" s="14"/>
      <c r="E264" s="14"/>
    </row>
    <row r="265" spans="4:5" x14ac:dyDescent="0.2">
      <c r="D265" s="14"/>
      <c r="E265" s="14"/>
    </row>
    <row r="266" spans="4:5" x14ac:dyDescent="0.2">
      <c r="D266" s="14"/>
      <c r="E266" s="14"/>
    </row>
    <row r="267" spans="4:5" x14ac:dyDescent="0.2">
      <c r="D267" s="14"/>
      <c r="E267" s="14"/>
    </row>
    <row r="268" spans="4:5" x14ac:dyDescent="0.2">
      <c r="D268" s="14"/>
      <c r="E268" s="14"/>
    </row>
    <row r="269" spans="4:5" x14ac:dyDescent="0.2">
      <c r="D269" s="14"/>
      <c r="E269" s="14"/>
    </row>
    <row r="270" spans="4:5" x14ac:dyDescent="0.2">
      <c r="D270" s="14"/>
      <c r="E270" s="14"/>
    </row>
    <row r="271" spans="4:5" x14ac:dyDescent="0.2">
      <c r="D271" s="14"/>
      <c r="E271" s="14"/>
    </row>
    <row r="272" spans="4:5" x14ac:dyDescent="0.2">
      <c r="D272" s="14"/>
      <c r="E272" s="14"/>
    </row>
    <row r="273" spans="4:5" x14ac:dyDescent="0.2">
      <c r="D273" s="14"/>
      <c r="E273" s="14"/>
    </row>
    <row r="274" spans="4:5" x14ac:dyDescent="0.2">
      <c r="D274" s="14"/>
      <c r="E274" s="14"/>
    </row>
    <row r="275" spans="4:5" x14ac:dyDescent="0.2">
      <c r="D275" s="14"/>
      <c r="E275" s="14"/>
    </row>
    <row r="276" spans="4:5" x14ac:dyDescent="0.2">
      <c r="D276" s="14"/>
      <c r="E276" s="14"/>
    </row>
    <row r="277" spans="4:5" x14ac:dyDescent="0.2">
      <c r="D277" s="14"/>
      <c r="E277" s="14"/>
    </row>
    <row r="278" spans="4:5" x14ac:dyDescent="0.2">
      <c r="D278" s="14"/>
      <c r="E278" s="14"/>
    </row>
    <row r="279" spans="4:5" x14ac:dyDescent="0.2">
      <c r="D279" s="14"/>
      <c r="E279" s="14"/>
    </row>
    <row r="280" spans="4:5" x14ac:dyDescent="0.2">
      <c r="D280" s="14"/>
      <c r="E280" s="14"/>
    </row>
    <row r="281" spans="4:5" x14ac:dyDescent="0.2">
      <c r="D281" s="14"/>
      <c r="E281" s="14"/>
    </row>
    <row r="282" spans="4:5" x14ac:dyDescent="0.2">
      <c r="D282" s="14"/>
      <c r="E282" s="14"/>
    </row>
    <row r="283" spans="4:5" x14ac:dyDescent="0.2">
      <c r="D283" s="14"/>
      <c r="E283" s="14"/>
    </row>
    <row r="284" spans="4:5" x14ac:dyDescent="0.2">
      <c r="D284" s="14"/>
      <c r="E284" s="14"/>
    </row>
    <row r="285" spans="4:5" x14ac:dyDescent="0.2">
      <c r="D285" s="14"/>
      <c r="E285" s="14"/>
    </row>
    <row r="286" spans="4:5" x14ac:dyDescent="0.2">
      <c r="D286" s="14"/>
      <c r="E286" s="14"/>
    </row>
    <row r="287" spans="4:5" x14ac:dyDescent="0.2">
      <c r="D287" s="14"/>
      <c r="E287" s="14"/>
    </row>
    <row r="288" spans="4:5" x14ac:dyDescent="0.2">
      <c r="D288" s="14"/>
      <c r="E288" s="14"/>
    </row>
    <row r="289" spans="4:5" x14ac:dyDescent="0.2">
      <c r="D289" s="14"/>
      <c r="E289" s="14"/>
    </row>
    <row r="290" spans="4:5" x14ac:dyDescent="0.2">
      <c r="D290" s="14"/>
      <c r="E290" s="14"/>
    </row>
    <row r="291" spans="4:5" x14ac:dyDescent="0.2">
      <c r="D291" s="14"/>
      <c r="E291" s="14"/>
    </row>
    <row r="292" spans="4:5" x14ac:dyDescent="0.2">
      <c r="D292" s="14"/>
      <c r="E292" s="14"/>
    </row>
    <row r="293" spans="4:5" x14ac:dyDescent="0.2">
      <c r="D293" s="14"/>
      <c r="E293" s="14"/>
    </row>
    <row r="294" spans="4:5" x14ac:dyDescent="0.2">
      <c r="D294" s="14"/>
      <c r="E294" s="14"/>
    </row>
    <row r="295" spans="4:5" x14ac:dyDescent="0.2">
      <c r="D295" s="14"/>
      <c r="E295" s="14"/>
    </row>
    <row r="296" spans="4:5" x14ac:dyDescent="0.2">
      <c r="D296" s="14"/>
      <c r="E296" s="14"/>
    </row>
    <row r="297" spans="4:5" x14ac:dyDescent="0.2">
      <c r="D297" s="14"/>
      <c r="E297" s="14"/>
    </row>
    <row r="298" spans="4:5" x14ac:dyDescent="0.2">
      <c r="D298" s="14"/>
      <c r="E298" s="14"/>
    </row>
    <row r="299" spans="4:5" x14ac:dyDescent="0.2">
      <c r="D299" s="14"/>
      <c r="E299" s="14"/>
    </row>
    <row r="300" spans="4:5" x14ac:dyDescent="0.2">
      <c r="D300" s="14"/>
      <c r="E300" s="14"/>
    </row>
    <row r="301" spans="4:5" x14ac:dyDescent="0.2">
      <c r="D301" s="14"/>
      <c r="E301" s="14"/>
    </row>
    <row r="302" spans="4:5" x14ac:dyDescent="0.2">
      <c r="D302" s="14"/>
      <c r="E302" s="14"/>
    </row>
    <row r="303" spans="4:5" x14ac:dyDescent="0.2">
      <c r="D303" s="14"/>
      <c r="E303" s="14"/>
    </row>
    <row r="304" spans="4:5" x14ac:dyDescent="0.2">
      <c r="D304" s="14"/>
      <c r="E304" s="14"/>
    </row>
    <row r="305" spans="4:5" x14ac:dyDescent="0.2">
      <c r="D305" s="14"/>
      <c r="E305" s="14"/>
    </row>
    <row r="306" spans="4:5" x14ac:dyDescent="0.2">
      <c r="D306" s="14"/>
      <c r="E306" s="14"/>
    </row>
    <row r="307" spans="4:5" x14ac:dyDescent="0.2">
      <c r="D307" s="14"/>
      <c r="E307" s="14"/>
    </row>
    <row r="308" spans="4:5" x14ac:dyDescent="0.2">
      <c r="D308" s="14"/>
      <c r="E308" s="14"/>
    </row>
    <row r="309" spans="4:5" x14ac:dyDescent="0.2">
      <c r="D309" s="14"/>
      <c r="E309" s="14"/>
    </row>
    <row r="310" spans="4:5" x14ac:dyDescent="0.2">
      <c r="D310" s="14"/>
      <c r="E310" s="14"/>
    </row>
    <row r="311" spans="4:5" x14ac:dyDescent="0.2">
      <c r="D311" s="14"/>
      <c r="E311" s="14"/>
    </row>
    <row r="312" spans="4:5" x14ac:dyDescent="0.2">
      <c r="D312" s="14"/>
      <c r="E312" s="14"/>
    </row>
    <row r="313" spans="4:5" x14ac:dyDescent="0.2">
      <c r="D313" s="14"/>
      <c r="E313" s="14"/>
    </row>
    <row r="314" spans="4:5" x14ac:dyDescent="0.2">
      <c r="D314" s="14"/>
      <c r="E314" s="14"/>
    </row>
    <row r="315" spans="4:5" x14ac:dyDescent="0.2">
      <c r="D315" s="14"/>
      <c r="E315" s="14"/>
    </row>
    <row r="316" spans="4:5" x14ac:dyDescent="0.2">
      <c r="D316" s="14"/>
      <c r="E316" s="14"/>
    </row>
    <row r="317" spans="4:5" x14ac:dyDescent="0.2">
      <c r="D317" s="14"/>
      <c r="E317" s="14"/>
    </row>
    <row r="318" spans="4:5" x14ac:dyDescent="0.2">
      <c r="D318" s="14"/>
      <c r="E318" s="14"/>
    </row>
    <row r="319" spans="4:5" x14ac:dyDescent="0.2">
      <c r="D319" s="14"/>
      <c r="E319" s="14"/>
    </row>
    <row r="320" spans="4:5" x14ac:dyDescent="0.2">
      <c r="D320" s="14"/>
      <c r="E320" s="14"/>
    </row>
    <row r="321" spans="4:5" x14ac:dyDescent="0.2">
      <c r="D321" s="14"/>
      <c r="E321" s="14"/>
    </row>
    <row r="322" spans="4:5" x14ac:dyDescent="0.2">
      <c r="D322" s="14"/>
      <c r="E322" s="14"/>
    </row>
    <row r="323" spans="4:5" x14ac:dyDescent="0.2">
      <c r="D323" s="14"/>
      <c r="E323" s="14"/>
    </row>
    <row r="324" spans="4:5" x14ac:dyDescent="0.2">
      <c r="D324" s="14"/>
      <c r="E324" s="14"/>
    </row>
    <row r="325" spans="4:5" x14ac:dyDescent="0.2">
      <c r="D325" s="14"/>
      <c r="E325" s="14"/>
    </row>
    <row r="326" spans="4:5" x14ac:dyDescent="0.2">
      <c r="D326" s="14"/>
      <c r="E326" s="14"/>
    </row>
    <row r="327" spans="4:5" x14ac:dyDescent="0.2">
      <c r="D327" s="14"/>
      <c r="E327" s="14"/>
    </row>
    <row r="328" spans="4:5" x14ac:dyDescent="0.2">
      <c r="D328" s="14"/>
      <c r="E328" s="14"/>
    </row>
    <row r="329" spans="4:5" x14ac:dyDescent="0.2">
      <c r="D329" s="14"/>
      <c r="E329" s="14"/>
    </row>
    <row r="330" spans="4:5" x14ac:dyDescent="0.2">
      <c r="D330" s="14"/>
      <c r="E330" s="14"/>
    </row>
    <row r="331" spans="4:5" x14ac:dyDescent="0.2">
      <c r="D331" s="14"/>
      <c r="E331" s="14"/>
    </row>
    <row r="332" spans="4:5" x14ac:dyDescent="0.2">
      <c r="D332" s="14"/>
      <c r="E332" s="14"/>
    </row>
    <row r="333" spans="4:5" x14ac:dyDescent="0.2">
      <c r="D333" s="14"/>
      <c r="E333" s="14"/>
    </row>
    <row r="334" spans="4:5" x14ac:dyDescent="0.2">
      <c r="D334" s="14"/>
      <c r="E334" s="14"/>
    </row>
    <row r="335" spans="4:5" x14ac:dyDescent="0.2">
      <c r="D335" s="14"/>
      <c r="E335" s="14"/>
    </row>
    <row r="336" spans="4:5" x14ac:dyDescent="0.2">
      <c r="D336" s="14"/>
      <c r="E336" s="14"/>
    </row>
    <row r="337" spans="4:5" x14ac:dyDescent="0.2">
      <c r="D337" s="14"/>
      <c r="E337" s="14"/>
    </row>
    <row r="338" spans="4:5" x14ac:dyDescent="0.2">
      <c r="D338" s="14"/>
      <c r="E338" s="14"/>
    </row>
    <row r="339" spans="4:5" x14ac:dyDescent="0.2">
      <c r="D339" s="14"/>
      <c r="E339" s="14"/>
    </row>
    <row r="340" spans="4:5" x14ac:dyDescent="0.2">
      <c r="D340" s="14"/>
      <c r="E340" s="14"/>
    </row>
    <row r="341" spans="4:5" x14ac:dyDescent="0.2">
      <c r="D341" s="14"/>
      <c r="E341" s="14"/>
    </row>
    <row r="342" spans="4:5" x14ac:dyDescent="0.2">
      <c r="D342" s="14"/>
      <c r="E342" s="14"/>
    </row>
    <row r="343" spans="4:5" x14ac:dyDescent="0.2">
      <c r="D343" s="14"/>
      <c r="E343" s="14"/>
    </row>
    <row r="344" spans="4:5" x14ac:dyDescent="0.2">
      <c r="D344" s="14"/>
      <c r="E344" s="14"/>
    </row>
    <row r="345" spans="4:5" x14ac:dyDescent="0.2">
      <c r="D345" s="14"/>
      <c r="E345" s="14"/>
    </row>
    <row r="346" spans="4:5" x14ac:dyDescent="0.2">
      <c r="D346" s="14"/>
      <c r="E346" s="14"/>
    </row>
    <row r="347" spans="4:5" x14ac:dyDescent="0.2">
      <c r="D347" s="14"/>
      <c r="E347" s="14"/>
    </row>
    <row r="348" spans="4:5" x14ac:dyDescent="0.2">
      <c r="D348" s="14"/>
      <c r="E348" s="14"/>
    </row>
    <row r="349" spans="4:5" x14ac:dyDescent="0.2">
      <c r="D349" s="14"/>
      <c r="E349" s="14"/>
    </row>
    <row r="350" spans="4:5" x14ac:dyDescent="0.2">
      <c r="D350" s="14"/>
      <c r="E350" s="14"/>
    </row>
    <row r="351" spans="4:5" x14ac:dyDescent="0.2">
      <c r="D351" s="14"/>
      <c r="E351" s="14"/>
    </row>
    <row r="352" spans="4:5" x14ac:dyDescent="0.2">
      <c r="D352" s="14"/>
      <c r="E352" s="14"/>
    </row>
    <row r="353" spans="4:5" x14ac:dyDescent="0.2">
      <c r="D353" s="14"/>
      <c r="E353" s="14"/>
    </row>
    <row r="354" spans="4:5" x14ac:dyDescent="0.2">
      <c r="D354" s="14"/>
      <c r="E354" s="14"/>
    </row>
    <row r="355" spans="4:5" x14ac:dyDescent="0.2">
      <c r="D355" s="14"/>
      <c r="E355" s="14"/>
    </row>
    <row r="356" spans="4:5" x14ac:dyDescent="0.2">
      <c r="D356" s="14"/>
      <c r="E356" s="14"/>
    </row>
    <row r="357" spans="4:5" x14ac:dyDescent="0.2">
      <c r="D357" s="14"/>
      <c r="E357" s="14"/>
    </row>
    <row r="358" spans="4:5" x14ac:dyDescent="0.2">
      <c r="D358" s="14"/>
      <c r="E358" s="14"/>
    </row>
    <row r="359" spans="4:5" x14ac:dyDescent="0.2">
      <c r="D359" s="14"/>
      <c r="E359" s="14"/>
    </row>
    <row r="360" spans="4:5" x14ac:dyDescent="0.2">
      <c r="D360" s="14"/>
      <c r="E360" s="14"/>
    </row>
    <row r="361" spans="4:5" x14ac:dyDescent="0.2">
      <c r="D361" s="14"/>
      <c r="E361" s="14"/>
    </row>
    <row r="362" spans="4:5" x14ac:dyDescent="0.2">
      <c r="D362" s="14"/>
      <c r="E362" s="14"/>
    </row>
    <row r="363" spans="4:5" x14ac:dyDescent="0.2">
      <c r="D363" s="14"/>
      <c r="E363" s="14"/>
    </row>
    <row r="364" spans="4:5" x14ac:dyDescent="0.2">
      <c r="D364" s="14"/>
      <c r="E364" s="14"/>
    </row>
    <row r="365" spans="4:5" x14ac:dyDescent="0.2">
      <c r="D365" s="14"/>
      <c r="E365" s="14"/>
    </row>
    <row r="366" spans="4:5" x14ac:dyDescent="0.2">
      <c r="D366" s="14"/>
      <c r="E366" s="14"/>
    </row>
    <row r="367" spans="4:5" x14ac:dyDescent="0.2">
      <c r="D367" s="14"/>
      <c r="E367" s="14"/>
    </row>
    <row r="368" spans="4:5" x14ac:dyDescent="0.2">
      <c r="D368" s="14"/>
      <c r="E368" s="14"/>
    </row>
    <row r="369" spans="4:5" x14ac:dyDescent="0.2">
      <c r="D369" s="14"/>
      <c r="E369" s="14"/>
    </row>
    <row r="370" spans="4:5" x14ac:dyDescent="0.2">
      <c r="D370" s="14"/>
      <c r="E370" s="14"/>
    </row>
    <row r="371" spans="4:5" x14ac:dyDescent="0.2">
      <c r="D371" s="14"/>
      <c r="E371" s="14"/>
    </row>
    <row r="372" spans="4:5" x14ac:dyDescent="0.2">
      <c r="D372" s="14"/>
      <c r="E372" s="14"/>
    </row>
    <row r="373" spans="4:5" x14ac:dyDescent="0.2">
      <c r="D373" s="14"/>
      <c r="E373" s="14"/>
    </row>
    <row r="374" spans="4:5" x14ac:dyDescent="0.2">
      <c r="D374" s="14"/>
      <c r="E374" s="14"/>
    </row>
    <row r="375" spans="4:5" x14ac:dyDescent="0.2">
      <c r="D375" s="14"/>
      <c r="E375" s="14"/>
    </row>
    <row r="376" spans="4:5" x14ac:dyDescent="0.2">
      <c r="D376" s="14"/>
      <c r="E376" s="14"/>
    </row>
    <row r="377" spans="4:5" x14ac:dyDescent="0.2">
      <c r="D377" s="14"/>
      <c r="E377" s="14"/>
    </row>
    <row r="378" spans="4:5" x14ac:dyDescent="0.2">
      <c r="D378" s="14"/>
      <c r="E378" s="14"/>
    </row>
    <row r="379" spans="4:5" x14ac:dyDescent="0.2">
      <c r="D379" s="14"/>
      <c r="E379" s="14"/>
    </row>
    <row r="380" spans="4:5" x14ac:dyDescent="0.2">
      <c r="D380" s="14"/>
      <c r="E380" s="14"/>
    </row>
    <row r="381" spans="4:5" x14ac:dyDescent="0.2">
      <c r="D381" s="14"/>
      <c r="E381" s="14"/>
    </row>
    <row r="382" spans="4:5" x14ac:dyDescent="0.2">
      <c r="D382" s="14"/>
      <c r="E382" s="14"/>
    </row>
    <row r="383" spans="4:5" x14ac:dyDescent="0.2">
      <c r="D383" s="14"/>
      <c r="E383" s="14"/>
    </row>
    <row r="384" spans="4:5" x14ac:dyDescent="0.2">
      <c r="D384" s="14"/>
      <c r="E384" s="14"/>
    </row>
    <row r="385" spans="4:5" x14ac:dyDescent="0.2">
      <c r="D385" s="14"/>
      <c r="E385" s="14"/>
    </row>
    <row r="386" spans="4:5" x14ac:dyDescent="0.2">
      <c r="D386" s="14"/>
      <c r="E386" s="14"/>
    </row>
    <row r="387" spans="4:5" x14ac:dyDescent="0.2">
      <c r="D387" s="14"/>
      <c r="E387" s="14"/>
    </row>
    <row r="388" spans="4:5" x14ac:dyDescent="0.2">
      <c r="D388" s="14"/>
      <c r="E388" s="14"/>
    </row>
    <row r="389" spans="4:5" x14ac:dyDescent="0.2">
      <c r="D389" s="14"/>
      <c r="E389" s="14"/>
    </row>
    <row r="390" spans="4:5" x14ac:dyDescent="0.2">
      <c r="D390" s="14"/>
      <c r="E390" s="14"/>
    </row>
    <row r="391" spans="4:5" x14ac:dyDescent="0.2">
      <c r="D391" s="14"/>
      <c r="E391" s="14"/>
    </row>
    <row r="392" spans="4:5" x14ac:dyDescent="0.2">
      <c r="D392" s="14"/>
      <c r="E392" s="14"/>
    </row>
    <row r="393" spans="4:5" x14ac:dyDescent="0.2">
      <c r="D393" s="14"/>
      <c r="E393" s="14"/>
    </row>
    <row r="394" spans="4:5" x14ac:dyDescent="0.2">
      <c r="D394" s="14"/>
      <c r="E394" s="14"/>
    </row>
    <row r="395" spans="4:5" x14ac:dyDescent="0.2">
      <c r="D395" s="14"/>
      <c r="E395" s="14"/>
    </row>
    <row r="396" spans="4:5" x14ac:dyDescent="0.2">
      <c r="D396" s="14"/>
      <c r="E396" s="14"/>
    </row>
    <row r="397" spans="4:5" x14ac:dyDescent="0.2">
      <c r="D397" s="14"/>
      <c r="E397" s="14"/>
    </row>
    <row r="398" spans="4:5" x14ac:dyDescent="0.2">
      <c r="D398" s="14"/>
      <c r="E398" s="14"/>
    </row>
    <row r="399" spans="4:5" x14ac:dyDescent="0.2">
      <c r="D399" s="14"/>
      <c r="E399" s="14"/>
    </row>
    <row r="400" spans="4:5" x14ac:dyDescent="0.2">
      <c r="D400" s="14"/>
      <c r="E400" s="14"/>
    </row>
    <row r="401" spans="4:5" x14ac:dyDescent="0.2">
      <c r="D401" s="14"/>
      <c r="E401" s="14"/>
    </row>
    <row r="402" spans="4:5" x14ac:dyDescent="0.2">
      <c r="D402" s="14"/>
      <c r="E402" s="14"/>
    </row>
    <row r="403" spans="4:5" x14ac:dyDescent="0.2">
      <c r="D403" s="14"/>
      <c r="E403" s="14"/>
    </row>
    <row r="404" spans="4:5" x14ac:dyDescent="0.2">
      <c r="D404" s="14"/>
      <c r="E404" s="14"/>
    </row>
    <row r="405" spans="4:5" x14ac:dyDescent="0.2">
      <c r="D405" s="14"/>
      <c r="E405" s="14"/>
    </row>
    <row r="406" spans="4:5" x14ac:dyDescent="0.2">
      <c r="D406" s="14"/>
      <c r="E406" s="14"/>
    </row>
    <row r="407" spans="4:5" x14ac:dyDescent="0.2">
      <c r="D407" s="14"/>
      <c r="E407" s="14"/>
    </row>
    <row r="408" spans="4:5" x14ac:dyDescent="0.2">
      <c r="D408" s="14"/>
      <c r="E408" s="14"/>
    </row>
    <row r="409" spans="4:5" x14ac:dyDescent="0.2">
      <c r="D409" s="14"/>
      <c r="E409" s="14"/>
    </row>
    <row r="410" spans="4:5" x14ac:dyDescent="0.2">
      <c r="D410" s="14"/>
      <c r="E410" s="14"/>
    </row>
    <row r="411" spans="4:5" x14ac:dyDescent="0.2">
      <c r="D411" s="14"/>
      <c r="E411" s="14"/>
    </row>
    <row r="412" spans="4:5" x14ac:dyDescent="0.2">
      <c r="D412" s="14"/>
      <c r="E412" s="14"/>
    </row>
    <row r="413" spans="4:5" x14ac:dyDescent="0.2">
      <c r="D413" s="14"/>
      <c r="E413" s="14"/>
    </row>
    <row r="414" spans="4:5" x14ac:dyDescent="0.2">
      <c r="D414" s="14"/>
      <c r="E414" s="14"/>
    </row>
    <row r="415" spans="4:5" x14ac:dyDescent="0.2">
      <c r="D415" s="14"/>
      <c r="E415" s="14"/>
    </row>
    <row r="416" spans="4:5" x14ac:dyDescent="0.2">
      <c r="D416" s="14"/>
      <c r="E416" s="14"/>
    </row>
    <row r="417" spans="4:5" x14ac:dyDescent="0.2">
      <c r="D417" s="14"/>
      <c r="E417" s="14"/>
    </row>
    <row r="418" spans="4:5" x14ac:dyDescent="0.2">
      <c r="D418" s="14"/>
      <c r="E418" s="14"/>
    </row>
    <row r="419" spans="4:5" x14ac:dyDescent="0.2">
      <c r="D419" s="14"/>
      <c r="E419" s="14"/>
    </row>
    <row r="420" spans="4:5" x14ac:dyDescent="0.2">
      <c r="D420" s="14"/>
      <c r="E420" s="14"/>
    </row>
    <row r="421" spans="4:5" x14ac:dyDescent="0.2">
      <c r="D421" s="14"/>
      <c r="E421" s="14"/>
    </row>
    <row r="422" spans="4:5" x14ac:dyDescent="0.2">
      <c r="D422" s="14"/>
      <c r="E422" s="14"/>
    </row>
    <row r="423" spans="4:5" x14ac:dyDescent="0.2">
      <c r="D423" s="14"/>
      <c r="E423" s="14"/>
    </row>
    <row r="424" spans="4:5" x14ac:dyDescent="0.2">
      <c r="D424" s="14"/>
      <c r="E424" s="14"/>
    </row>
    <row r="425" spans="4:5" x14ac:dyDescent="0.2">
      <c r="D425" s="14"/>
      <c r="E425" s="14"/>
    </row>
    <row r="426" spans="4:5" x14ac:dyDescent="0.2">
      <c r="D426" s="14"/>
      <c r="E426" s="14"/>
    </row>
    <row r="427" spans="4:5" x14ac:dyDescent="0.2">
      <c r="D427" s="14"/>
      <c r="E427" s="14"/>
    </row>
    <row r="428" spans="4:5" x14ac:dyDescent="0.2">
      <c r="D428" s="14"/>
      <c r="E428" s="14"/>
    </row>
    <row r="429" spans="4:5" x14ac:dyDescent="0.2">
      <c r="D429" s="14"/>
      <c r="E429" s="14"/>
    </row>
    <row r="430" spans="4:5" x14ac:dyDescent="0.2">
      <c r="D430" s="14"/>
      <c r="E430" s="14"/>
    </row>
    <row r="431" spans="4:5" x14ac:dyDescent="0.2">
      <c r="D431" s="14"/>
      <c r="E431" s="14"/>
    </row>
    <row r="432" spans="4:5" x14ac:dyDescent="0.2">
      <c r="D432" s="14"/>
      <c r="E432" s="14"/>
    </row>
    <row r="433" spans="4:5" x14ac:dyDescent="0.2">
      <c r="D433" s="14"/>
      <c r="E433" s="14"/>
    </row>
    <row r="434" spans="4:5" x14ac:dyDescent="0.2">
      <c r="D434" s="14"/>
      <c r="E434" s="14"/>
    </row>
    <row r="435" spans="4:5" x14ac:dyDescent="0.2">
      <c r="D435" s="14"/>
      <c r="E435" s="14"/>
    </row>
    <row r="436" spans="4:5" x14ac:dyDescent="0.2">
      <c r="D436" s="14"/>
      <c r="E436" s="14"/>
    </row>
    <row r="437" spans="4:5" x14ac:dyDescent="0.2">
      <c r="D437" s="14"/>
      <c r="E437" s="14"/>
    </row>
    <row r="438" spans="4:5" x14ac:dyDescent="0.2">
      <c r="D438" s="14"/>
      <c r="E438" s="14"/>
    </row>
    <row r="439" spans="4:5" x14ac:dyDescent="0.2">
      <c r="D439" s="14"/>
      <c r="E439" s="14"/>
    </row>
    <row r="440" spans="4:5" x14ac:dyDescent="0.2">
      <c r="D440" s="14"/>
      <c r="E440" s="14"/>
    </row>
    <row r="441" spans="4:5" x14ac:dyDescent="0.2">
      <c r="D441" s="14"/>
      <c r="E441" s="14"/>
    </row>
    <row r="442" spans="4:5" x14ac:dyDescent="0.2">
      <c r="D442" s="14"/>
      <c r="E442" s="14"/>
    </row>
    <row r="443" spans="4:5" x14ac:dyDescent="0.2">
      <c r="D443" s="14"/>
      <c r="E443" s="14"/>
    </row>
    <row r="444" spans="4:5" x14ac:dyDescent="0.2">
      <c r="D444" s="14"/>
      <c r="E444" s="14"/>
    </row>
    <row r="445" spans="4:5" x14ac:dyDescent="0.2">
      <c r="D445" s="14"/>
      <c r="E445" s="14"/>
    </row>
    <row r="446" spans="4:5" x14ac:dyDescent="0.2">
      <c r="D446" s="14"/>
      <c r="E446" s="14"/>
    </row>
    <row r="447" spans="4:5" x14ac:dyDescent="0.2">
      <c r="D447" s="14"/>
      <c r="E447" s="14"/>
    </row>
    <row r="448" spans="4:5" x14ac:dyDescent="0.2">
      <c r="D448" s="14"/>
      <c r="E448" s="14"/>
    </row>
    <row r="449" spans="4:5" x14ac:dyDescent="0.2">
      <c r="D449" s="14"/>
      <c r="E449" s="14"/>
    </row>
    <row r="450" spans="4:5" x14ac:dyDescent="0.2">
      <c r="D450" s="14"/>
      <c r="E450" s="14"/>
    </row>
    <row r="451" spans="4:5" x14ac:dyDescent="0.2">
      <c r="D451" s="14"/>
      <c r="E451" s="14"/>
    </row>
    <row r="452" spans="4:5" x14ac:dyDescent="0.2">
      <c r="D452" s="14"/>
      <c r="E452" s="14"/>
    </row>
    <row r="453" spans="4:5" x14ac:dyDescent="0.2">
      <c r="D453" s="14"/>
      <c r="E453" s="14"/>
    </row>
    <row r="454" spans="4:5" x14ac:dyDescent="0.2">
      <c r="D454" s="14"/>
      <c r="E454" s="14"/>
    </row>
    <row r="455" spans="4:5" x14ac:dyDescent="0.2">
      <c r="D455" s="14"/>
      <c r="E455" s="14"/>
    </row>
    <row r="456" spans="4:5" x14ac:dyDescent="0.2">
      <c r="D456" s="14"/>
      <c r="E456" s="14"/>
    </row>
    <row r="457" spans="4:5" x14ac:dyDescent="0.2">
      <c r="D457" s="14"/>
      <c r="E457" s="14"/>
    </row>
    <row r="458" spans="4:5" x14ac:dyDescent="0.2">
      <c r="D458" s="14"/>
      <c r="E458" s="14"/>
    </row>
    <row r="459" spans="4:5" x14ac:dyDescent="0.2">
      <c r="D459" s="14"/>
      <c r="E459" s="14"/>
    </row>
    <row r="460" spans="4:5" x14ac:dyDescent="0.2">
      <c r="D460" s="14"/>
      <c r="E460" s="14"/>
    </row>
    <row r="461" spans="4:5" x14ac:dyDescent="0.2">
      <c r="D461" s="14"/>
      <c r="E461" s="14"/>
    </row>
    <row r="462" spans="4:5" x14ac:dyDescent="0.2">
      <c r="D462" s="14"/>
      <c r="E462" s="14"/>
    </row>
    <row r="463" spans="4:5" x14ac:dyDescent="0.2">
      <c r="D463" s="14"/>
      <c r="E463" s="14"/>
    </row>
    <row r="464" spans="4:5" x14ac:dyDescent="0.2">
      <c r="D464" s="14"/>
      <c r="E464" s="14"/>
    </row>
    <row r="465" spans="4:5" x14ac:dyDescent="0.2">
      <c r="D465" s="14"/>
      <c r="E465" s="14"/>
    </row>
    <row r="466" spans="4:5" x14ac:dyDescent="0.2">
      <c r="D466" s="14"/>
      <c r="E466" s="14"/>
    </row>
    <row r="467" spans="4:5" x14ac:dyDescent="0.2">
      <c r="D467" s="14"/>
      <c r="E467" s="14"/>
    </row>
    <row r="468" spans="4:5" x14ac:dyDescent="0.2">
      <c r="D468" s="14"/>
      <c r="E468" s="14"/>
    </row>
    <row r="469" spans="4:5" x14ac:dyDescent="0.2">
      <c r="D469" s="14"/>
      <c r="E469" s="14"/>
    </row>
    <row r="470" spans="4:5" x14ac:dyDescent="0.2">
      <c r="D470" s="14"/>
      <c r="E470" s="14"/>
    </row>
    <row r="471" spans="4:5" x14ac:dyDescent="0.2">
      <c r="D471" s="14"/>
      <c r="E471" s="14"/>
    </row>
    <row r="472" spans="4:5" x14ac:dyDescent="0.2">
      <c r="D472" s="14"/>
      <c r="E472" s="14"/>
    </row>
    <row r="473" spans="4:5" x14ac:dyDescent="0.2">
      <c r="D473" s="14"/>
      <c r="E473" s="14"/>
    </row>
    <row r="474" spans="4:5" x14ac:dyDescent="0.2">
      <c r="D474" s="14"/>
      <c r="E474" s="14"/>
    </row>
    <row r="475" spans="4:5" x14ac:dyDescent="0.2">
      <c r="D475" s="14"/>
      <c r="E475" s="14"/>
    </row>
    <row r="476" spans="4:5" x14ac:dyDescent="0.2">
      <c r="D476" s="14"/>
      <c r="E476" s="14"/>
    </row>
    <row r="477" spans="4:5" x14ac:dyDescent="0.2">
      <c r="D477" s="14"/>
      <c r="E477" s="14"/>
    </row>
    <row r="478" spans="4:5" x14ac:dyDescent="0.2">
      <c r="D478" s="14"/>
      <c r="E478" s="14"/>
    </row>
    <row r="479" spans="4:5" x14ac:dyDescent="0.2">
      <c r="D479" s="14"/>
      <c r="E479" s="14"/>
    </row>
    <row r="480" spans="4:5" x14ac:dyDescent="0.2">
      <c r="D480" s="14"/>
      <c r="E480" s="14"/>
    </row>
    <row r="481" spans="4:5" x14ac:dyDescent="0.2">
      <c r="D481" s="14"/>
      <c r="E481" s="14"/>
    </row>
    <row r="482" spans="4:5" x14ac:dyDescent="0.2">
      <c r="D482" s="14"/>
      <c r="E482" s="14"/>
    </row>
    <row r="483" spans="4:5" x14ac:dyDescent="0.2">
      <c r="D483" s="14"/>
      <c r="E483" s="14"/>
    </row>
    <row r="484" spans="4:5" x14ac:dyDescent="0.2">
      <c r="D484" s="14"/>
      <c r="E484" s="14"/>
    </row>
    <row r="485" spans="4:5" x14ac:dyDescent="0.2">
      <c r="D485" s="14"/>
      <c r="E485" s="14"/>
    </row>
    <row r="486" spans="4:5" x14ac:dyDescent="0.2">
      <c r="D486" s="14"/>
      <c r="E486" s="14"/>
    </row>
    <row r="487" spans="4:5" x14ac:dyDescent="0.2">
      <c r="D487" s="14"/>
      <c r="E487" s="14"/>
    </row>
    <row r="488" spans="4:5" x14ac:dyDescent="0.2">
      <c r="D488" s="14"/>
      <c r="E488" s="14"/>
    </row>
    <row r="489" spans="4:5" x14ac:dyDescent="0.2">
      <c r="D489" s="14"/>
      <c r="E489" s="14"/>
    </row>
    <row r="490" spans="4:5" x14ac:dyDescent="0.2">
      <c r="D490" s="14"/>
      <c r="E490" s="14"/>
    </row>
    <row r="491" spans="4:5" x14ac:dyDescent="0.2">
      <c r="D491" s="14"/>
      <c r="E491" s="14"/>
    </row>
    <row r="492" spans="4:5" x14ac:dyDescent="0.2">
      <c r="D492" s="14"/>
      <c r="E492" s="14"/>
    </row>
    <row r="493" spans="4:5" x14ac:dyDescent="0.2">
      <c r="D493" s="14"/>
      <c r="E493" s="14"/>
    </row>
    <row r="494" spans="4:5" x14ac:dyDescent="0.2">
      <c r="D494" s="14"/>
      <c r="E494" s="14"/>
    </row>
    <row r="495" spans="4:5" x14ac:dyDescent="0.2">
      <c r="D495" s="14"/>
      <c r="E495" s="14"/>
    </row>
    <row r="496" spans="4:5" x14ac:dyDescent="0.2">
      <c r="D496" s="14"/>
      <c r="E496" s="14"/>
    </row>
    <row r="497" spans="4:5" x14ac:dyDescent="0.2">
      <c r="D497" s="14"/>
      <c r="E497" s="14"/>
    </row>
    <row r="498" spans="4:5" x14ac:dyDescent="0.2">
      <c r="D498" s="14"/>
      <c r="E498" s="14"/>
    </row>
    <row r="499" spans="4:5" x14ac:dyDescent="0.2">
      <c r="D499" s="14"/>
      <c r="E499" s="14"/>
    </row>
    <row r="500" spans="4:5" x14ac:dyDescent="0.2">
      <c r="D500" s="14"/>
      <c r="E500" s="14"/>
    </row>
    <row r="501" spans="4:5" x14ac:dyDescent="0.2">
      <c r="D501" s="14"/>
      <c r="E501" s="14"/>
    </row>
    <row r="502" spans="4:5" x14ac:dyDescent="0.2">
      <c r="D502" s="14"/>
      <c r="E502" s="14"/>
    </row>
    <row r="503" spans="4:5" x14ac:dyDescent="0.2">
      <c r="D503" s="14"/>
      <c r="E503" s="14"/>
    </row>
    <row r="504" spans="4:5" x14ac:dyDescent="0.2">
      <c r="D504" s="14"/>
      <c r="E504" s="14"/>
    </row>
    <row r="505" spans="4:5" x14ac:dyDescent="0.2">
      <c r="D505" s="14"/>
      <c r="E505" s="14"/>
    </row>
    <row r="506" spans="4:5" x14ac:dyDescent="0.2">
      <c r="D506" s="14"/>
      <c r="E506" s="14"/>
    </row>
    <row r="507" spans="4:5" x14ac:dyDescent="0.2">
      <c r="D507" s="14"/>
      <c r="E507" s="14"/>
    </row>
    <row r="508" spans="4:5" x14ac:dyDescent="0.2">
      <c r="D508" s="14"/>
      <c r="E508" s="14"/>
    </row>
    <row r="509" spans="4:5" x14ac:dyDescent="0.2">
      <c r="D509" s="14"/>
      <c r="E509" s="14"/>
    </row>
    <row r="510" spans="4:5" x14ac:dyDescent="0.2">
      <c r="D510" s="14"/>
      <c r="E510" s="14"/>
    </row>
    <row r="511" spans="4:5" x14ac:dyDescent="0.2">
      <c r="D511" s="14"/>
      <c r="E511" s="14"/>
    </row>
    <row r="512" spans="4:5" x14ac:dyDescent="0.2">
      <c r="D512" s="14"/>
      <c r="E512" s="14"/>
    </row>
    <row r="513" spans="4:5" x14ac:dyDescent="0.2">
      <c r="D513" s="14"/>
      <c r="E513" s="14"/>
    </row>
    <row r="514" spans="4:5" x14ac:dyDescent="0.2">
      <c r="D514" s="14"/>
      <c r="E514" s="14"/>
    </row>
    <row r="515" spans="4:5" x14ac:dyDescent="0.2">
      <c r="D515" s="14"/>
      <c r="E515" s="14"/>
    </row>
    <row r="516" spans="4:5" x14ac:dyDescent="0.2">
      <c r="D516" s="14"/>
      <c r="E516" s="14"/>
    </row>
    <row r="517" spans="4:5" x14ac:dyDescent="0.2">
      <c r="D517" s="14"/>
      <c r="E517" s="14"/>
    </row>
    <row r="518" spans="4:5" x14ac:dyDescent="0.2">
      <c r="D518" s="14"/>
      <c r="E518" s="14"/>
    </row>
    <row r="519" spans="4:5" x14ac:dyDescent="0.2">
      <c r="D519" s="14"/>
      <c r="E519" s="14"/>
    </row>
    <row r="520" spans="4:5" x14ac:dyDescent="0.2">
      <c r="D520" s="14"/>
      <c r="E520" s="14"/>
    </row>
    <row r="521" spans="4:5" x14ac:dyDescent="0.2">
      <c r="D521" s="14"/>
      <c r="E521" s="14"/>
    </row>
    <row r="522" spans="4:5" x14ac:dyDescent="0.2">
      <c r="D522" s="14"/>
      <c r="E522" s="14"/>
    </row>
    <row r="523" spans="4:5" x14ac:dyDescent="0.2">
      <c r="D523" s="14"/>
      <c r="E523" s="14"/>
    </row>
    <row r="524" spans="4:5" x14ac:dyDescent="0.2">
      <c r="D524" s="14"/>
      <c r="E524" s="14"/>
    </row>
    <row r="525" spans="4:5" x14ac:dyDescent="0.2">
      <c r="D525" s="14"/>
      <c r="E525" s="14"/>
    </row>
    <row r="526" spans="4:5" x14ac:dyDescent="0.2">
      <c r="D526" s="14"/>
      <c r="E526" s="14"/>
    </row>
    <row r="527" spans="4:5" x14ac:dyDescent="0.2">
      <c r="D527" s="14"/>
      <c r="E527" s="14"/>
    </row>
    <row r="528" spans="4:5" x14ac:dyDescent="0.2">
      <c r="D528" s="14"/>
      <c r="E528" s="14"/>
    </row>
    <row r="529" spans="4:5" x14ac:dyDescent="0.2">
      <c r="D529" s="14"/>
      <c r="E529" s="14"/>
    </row>
    <row r="530" spans="4:5" x14ac:dyDescent="0.2">
      <c r="D530" s="14"/>
      <c r="E530" s="14"/>
    </row>
    <row r="531" spans="4:5" x14ac:dyDescent="0.2">
      <c r="D531" s="14"/>
      <c r="E531" s="14"/>
    </row>
    <row r="532" spans="4:5" x14ac:dyDescent="0.2">
      <c r="D532" s="14"/>
      <c r="E532" s="14"/>
    </row>
    <row r="533" spans="4:5" x14ac:dyDescent="0.2">
      <c r="D533" s="14"/>
      <c r="E533" s="14"/>
    </row>
    <row r="534" spans="4:5" x14ac:dyDescent="0.2">
      <c r="D534" s="14"/>
      <c r="E534" s="14"/>
    </row>
    <row r="535" spans="4:5" x14ac:dyDescent="0.2">
      <c r="D535" s="14"/>
      <c r="E535" s="14"/>
    </row>
    <row r="536" spans="4:5" x14ac:dyDescent="0.2">
      <c r="D536" s="14"/>
      <c r="E536" s="14"/>
    </row>
    <row r="537" spans="4:5" x14ac:dyDescent="0.2">
      <c r="D537" s="14"/>
      <c r="E537" s="14"/>
    </row>
    <row r="538" spans="4:5" x14ac:dyDescent="0.2">
      <c r="D538" s="14"/>
      <c r="E538" s="14"/>
    </row>
    <row r="539" spans="4:5" x14ac:dyDescent="0.2">
      <c r="D539" s="14"/>
      <c r="E539" s="14"/>
    </row>
    <row r="540" spans="4:5" x14ac:dyDescent="0.2">
      <c r="D540" s="14"/>
      <c r="E540" s="14"/>
    </row>
    <row r="541" spans="4:5" x14ac:dyDescent="0.2">
      <c r="D541" s="14"/>
      <c r="E541" s="14"/>
    </row>
    <row r="542" spans="4:5" x14ac:dyDescent="0.2">
      <c r="D542" s="14"/>
      <c r="E542" s="14"/>
    </row>
    <row r="543" spans="4:5" x14ac:dyDescent="0.2">
      <c r="D543" s="14"/>
      <c r="E543" s="14"/>
    </row>
    <row r="544" spans="4:5" x14ac:dyDescent="0.2">
      <c r="D544" s="14"/>
      <c r="E544" s="14"/>
    </row>
    <row r="545" spans="4:5" x14ac:dyDescent="0.2">
      <c r="D545" s="14"/>
      <c r="E545" s="14"/>
    </row>
    <row r="546" spans="4:5" x14ac:dyDescent="0.2">
      <c r="D546" s="14"/>
      <c r="E546" s="14"/>
    </row>
    <row r="547" spans="4:5" x14ac:dyDescent="0.2">
      <c r="D547" s="14"/>
      <c r="E547" s="14"/>
    </row>
    <row r="548" spans="4:5" x14ac:dyDescent="0.2">
      <c r="D548" s="14"/>
      <c r="E548" s="14"/>
    </row>
    <row r="549" spans="4:5" x14ac:dyDescent="0.2">
      <c r="D549" s="14"/>
      <c r="E549" s="14"/>
    </row>
    <row r="550" spans="4:5" x14ac:dyDescent="0.2">
      <c r="D550" s="14"/>
      <c r="E550" s="14"/>
    </row>
    <row r="551" spans="4:5" x14ac:dyDescent="0.2">
      <c r="D551" s="14"/>
      <c r="E551" s="14"/>
    </row>
    <row r="552" spans="4:5" x14ac:dyDescent="0.2">
      <c r="D552" s="14"/>
      <c r="E552" s="14"/>
    </row>
    <row r="553" spans="4:5" x14ac:dyDescent="0.2">
      <c r="D553" s="14"/>
      <c r="E553" s="14"/>
    </row>
    <row r="554" spans="4:5" x14ac:dyDescent="0.2">
      <c r="D554" s="14"/>
      <c r="E554" s="14"/>
    </row>
    <row r="555" spans="4:5" x14ac:dyDescent="0.2">
      <c r="D555" s="14"/>
      <c r="E555" s="14"/>
    </row>
    <row r="556" spans="4:5" x14ac:dyDescent="0.2">
      <c r="D556" s="14"/>
      <c r="E556" s="14"/>
    </row>
    <row r="557" spans="4:5" x14ac:dyDescent="0.2">
      <c r="D557" s="14"/>
      <c r="E557" s="14"/>
    </row>
    <row r="558" spans="4:5" x14ac:dyDescent="0.2">
      <c r="D558" s="14"/>
      <c r="E558" s="14"/>
    </row>
    <row r="559" spans="4:5" x14ac:dyDescent="0.2">
      <c r="D559" s="14"/>
      <c r="E559" s="14"/>
    </row>
    <row r="560" spans="4:5" x14ac:dyDescent="0.2">
      <c r="D560" s="14"/>
      <c r="E560" s="14"/>
    </row>
    <row r="561" spans="4:5" x14ac:dyDescent="0.2">
      <c r="D561" s="14"/>
      <c r="E561" s="14"/>
    </row>
    <row r="562" spans="4:5" x14ac:dyDescent="0.2">
      <c r="D562" s="14"/>
      <c r="E562" s="14"/>
    </row>
    <row r="563" spans="4:5" x14ac:dyDescent="0.2">
      <c r="D563" s="14"/>
      <c r="E563" s="14"/>
    </row>
    <row r="564" spans="4:5" x14ac:dyDescent="0.2">
      <c r="D564" s="14"/>
      <c r="E564" s="14"/>
    </row>
    <row r="565" spans="4:5" x14ac:dyDescent="0.2">
      <c r="D565" s="14"/>
      <c r="E565" s="14"/>
    </row>
    <row r="566" spans="4:5" x14ac:dyDescent="0.2">
      <c r="D566" s="14"/>
      <c r="E566" s="14"/>
    </row>
    <row r="567" spans="4:5" x14ac:dyDescent="0.2">
      <c r="D567" s="14"/>
      <c r="E567" s="14"/>
    </row>
    <row r="568" spans="4:5" x14ac:dyDescent="0.2">
      <c r="D568" s="14"/>
      <c r="E568" s="14"/>
    </row>
    <row r="569" spans="4:5" x14ac:dyDescent="0.2">
      <c r="D569" s="14"/>
      <c r="E569" s="14"/>
    </row>
    <row r="570" spans="4:5" x14ac:dyDescent="0.2">
      <c r="D570" s="14"/>
      <c r="E570" s="14"/>
    </row>
    <row r="571" spans="4:5" x14ac:dyDescent="0.2">
      <c r="D571" s="14"/>
      <c r="E571" s="14"/>
    </row>
    <row r="572" spans="4:5" x14ac:dyDescent="0.2">
      <c r="D572" s="14"/>
      <c r="E572" s="14"/>
    </row>
    <row r="573" spans="4:5" x14ac:dyDescent="0.2">
      <c r="D573" s="14"/>
      <c r="E573" s="14"/>
    </row>
    <row r="574" spans="4:5" x14ac:dyDescent="0.2">
      <c r="D574" s="14"/>
      <c r="E574" s="14"/>
    </row>
    <row r="575" spans="4:5" x14ac:dyDescent="0.2">
      <c r="D575" s="14"/>
      <c r="E575" s="14"/>
    </row>
    <row r="576" spans="4:5" x14ac:dyDescent="0.2">
      <c r="D576" s="14"/>
      <c r="E576" s="14"/>
    </row>
    <row r="577" spans="4:5" x14ac:dyDescent="0.2">
      <c r="D577" s="14"/>
      <c r="E577" s="14"/>
    </row>
    <row r="578" spans="4:5" x14ac:dyDescent="0.2">
      <c r="D578" s="14"/>
      <c r="E578" s="14"/>
    </row>
    <row r="579" spans="4:5" x14ac:dyDescent="0.2">
      <c r="D579" s="14"/>
      <c r="E579" s="14"/>
    </row>
    <row r="580" spans="4:5" x14ac:dyDescent="0.2">
      <c r="D580" s="14"/>
      <c r="E580" s="14"/>
    </row>
    <row r="581" spans="4:5" x14ac:dyDescent="0.2">
      <c r="D581" s="14"/>
      <c r="E581" s="14"/>
    </row>
    <row r="582" spans="4:5" x14ac:dyDescent="0.2">
      <c r="D582" s="14"/>
      <c r="E582" s="14"/>
    </row>
    <row r="583" spans="4:5" x14ac:dyDescent="0.2">
      <c r="D583" s="14"/>
      <c r="E583" s="14"/>
    </row>
    <row r="584" spans="4:5" x14ac:dyDescent="0.2">
      <c r="D584" s="14"/>
      <c r="E584" s="14"/>
    </row>
    <row r="585" spans="4:5" x14ac:dyDescent="0.2">
      <c r="D585" s="14"/>
      <c r="E585" s="14"/>
    </row>
    <row r="586" spans="4:5" x14ac:dyDescent="0.2">
      <c r="D586" s="14"/>
      <c r="E586" s="14"/>
    </row>
    <row r="587" spans="4:5" x14ac:dyDescent="0.2">
      <c r="D587" s="14"/>
      <c r="E587" s="14"/>
    </row>
    <row r="588" spans="4:5" x14ac:dyDescent="0.2">
      <c r="D588" s="14"/>
      <c r="E588" s="14"/>
    </row>
    <row r="589" spans="4:5" x14ac:dyDescent="0.2">
      <c r="D589" s="14"/>
      <c r="E589" s="14"/>
    </row>
    <row r="590" spans="4:5" x14ac:dyDescent="0.2">
      <c r="D590" s="14"/>
      <c r="E590" s="14"/>
    </row>
    <row r="591" spans="4:5" x14ac:dyDescent="0.2">
      <c r="D591" s="14"/>
      <c r="E591" s="14"/>
    </row>
    <row r="592" spans="4:5" x14ac:dyDescent="0.2">
      <c r="D592" s="14"/>
      <c r="E592" s="14"/>
    </row>
    <row r="593" spans="4:5" x14ac:dyDescent="0.2">
      <c r="D593" s="14"/>
      <c r="E593" s="14"/>
    </row>
    <row r="594" spans="4:5" x14ac:dyDescent="0.2">
      <c r="D594" s="14"/>
      <c r="E594" s="14"/>
    </row>
    <row r="595" spans="4:5" x14ac:dyDescent="0.2">
      <c r="D595" s="14"/>
      <c r="E595" s="14"/>
    </row>
    <row r="596" spans="4:5" x14ac:dyDescent="0.2">
      <c r="D596" s="14"/>
      <c r="E596" s="14"/>
    </row>
    <row r="597" spans="4:5" x14ac:dyDescent="0.2">
      <c r="D597" s="14"/>
      <c r="E597" s="14"/>
    </row>
    <row r="598" spans="4:5" x14ac:dyDescent="0.2">
      <c r="D598" s="14"/>
      <c r="E598" s="14"/>
    </row>
    <row r="599" spans="4:5" x14ac:dyDescent="0.2">
      <c r="D599" s="14"/>
      <c r="E599" s="14"/>
    </row>
    <row r="600" spans="4:5" x14ac:dyDescent="0.2">
      <c r="D600" s="14"/>
      <c r="E600" s="14"/>
    </row>
    <row r="601" spans="4:5" x14ac:dyDescent="0.2">
      <c r="D601" s="14"/>
      <c r="E601" s="14"/>
    </row>
    <row r="602" spans="4:5" x14ac:dyDescent="0.2">
      <c r="D602" s="14"/>
      <c r="E602" s="14"/>
    </row>
    <row r="603" spans="4:5" x14ac:dyDescent="0.2">
      <c r="D603" s="14"/>
      <c r="E603" s="14"/>
    </row>
    <row r="604" spans="4:5" x14ac:dyDescent="0.2">
      <c r="D604" s="14"/>
      <c r="E604" s="14"/>
    </row>
  </sheetData>
  <mergeCells count="2">
    <mergeCell ref="A4:E4"/>
    <mergeCell ref="F4:G4"/>
  </mergeCells>
  <conditionalFormatting sqref="F6">
    <cfRule type="cellIs" dxfId="338" priority="76" operator="between">
      <formula>8</formula>
      <formula>16</formula>
    </cfRule>
    <cfRule type="cellIs" dxfId="337" priority="77" operator="between">
      <formula>4</formula>
      <formula>7.99</formula>
    </cfRule>
    <cfRule type="cellIs" dxfId="336" priority="78" operator="between">
      <formula>1</formula>
      <formula>3.99</formula>
    </cfRule>
  </conditionalFormatting>
  <conditionalFormatting sqref="G6">
    <cfRule type="cellIs" dxfId="335" priority="73" operator="between">
      <formula>8</formula>
      <formula>16</formula>
    </cfRule>
    <cfRule type="cellIs" dxfId="334" priority="74" operator="between">
      <formula>4</formula>
      <formula>7.99</formula>
    </cfRule>
    <cfRule type="cellIs" dxfId="333" priority="75" operator="between">
      <formula>1</formula>
      <formula>3.99</formula>
    </cfRule>
  </conditionalFormatting>
  <conditionalFormatting sqref="F7">
    <cfRule type="cellIs" dxfId="332" priority="70" operator="between">
      <formula>8</formula>
      <formula>16</formula>
    </cfRule>
    <cfRule type="cellIs" dxfId="331" priority="71" operator="between">
      <formula>4</formula>
      <formula>7.99</formula>
    </cfRule>
    <cfRule type="cellIs" dxfId="330" priority="72" operator="between">
      <formula>1</formula>
      <formula>3.99</formula>
    </cfRule>
  </conditionalFormatting>
  <conditionalFormatting sqref="G7">
    <cfRule type="cellIs" dxfId="329" priority="67" operator="between">
      <formula>8</formula>
      <formula>16</formula>
    </cfRule>
    <cfRule type="cellIs" dxfId="328" priority="68" operator="between">
      <formula>4</formula>
      <formula>7.99</formula>
    </cfRule>
    <cfRule type="cellIs" dxfId="327" priority="69" operator="between">
      <formula>1</formula>
      <formula>3.99</formula>
    </cfRule>
  </conditionalFormatting>
  <conditionalFormatting sqref="F8">
    <cfRule type="cellIs" dxfId="326" priority="64" operator="between">
      <formula>8</formula>
      <formula>16</formula>
    </cfRule>
    <cfRule type="cellIs" dxfId="325" priority="65" operator="between">
      <formula>4</formula>
      <formula>7.99</formula>
    </cfRule>
    <cfRule type="cellIs" dxfId="324" priority="66" operator="between">
      <formula>1</formula>
      <formula>3.99</formula>
    </cfRule>
  </conditionalFormatting>
  <conditionalFormatting sqref="G8">
    <cfRule type="cellIs" dxfId="323" priority="61" operator="between">
      <formula>8</formula>
      <formula>16</formula>
    </cfRule>
    <cfRule type="cellIs" dxfId="322" priority="62" operator="between">
      <formula>4</formula>
      <formula>7.99</formula>
    </cfRule>
    <cfRule type="cellIs" dxfId="321" priority="63" operator="between">
      <formula>1</formula>
      <formula>3.99</formula>
    </cfRule>
  </conditionalFormatting>
  <conditionalFormatting sqref="F9">
    <cfRule type="cellIs" dxfId="320" priority="58" operator="between">
      <formula>8</formula>
      <formula>16</formula>
    </cfRule>
    <cfRule type="cellIs" dxfId="319" priority="59" operator="between">
      <formula>4</formula>
      <formula>7.99</formula>
    </cfRule>
    <cfRule type="cellIs" dxfId="318" priority="60" operator="between">
      <formula>1</formula>
      <formula>3.99</formula>
    </cfRule>
  </conditionalFormatting>
  <conditionalFormatting sqref="G9">
    <cfRule type="cellIs" dxfId="317" priority="55" operator="between">
      <formula>8</formula>
      <formula>16</formula>
    </cfRule>
    <cfRule type="cellIs" dxfId="316" priority="56" operator="between">
      <formula>4</formula>
      <formula>7.99</formula>
    </cfRule>
    <cfRule type="cellIs" dxfId="315" priority="57" operator="between">
      <formula>1</formula>
      <formula>3.99</formula>
    </cfRule>
  </conditionalFormatting>
  <conditionalFormatting sqref="F10">
    <cfRule type="cellIs" dxfId="314" priority="52" operator="between">
      <formula>8</formula>
      <formula>16</formula>
    </cfRule>
    <cfRule type="cellIs" dxfId="313" priority="53" operator="between">
      <formula>4</formula>
      <formula>7.99</formula>
    </cfRule>
    <cfRule type="cellIs" dxfId="312" priority="54" operator="between">
      <formula>1</formula>
      <formula>3.99</formula>
    </cfRule>
  </conditionalFormatting>
  <conditionalFormatting sqref="G10">
    <cfRule type="cellIs" dxfId="311" priority="49" operator="between">
      <formula>8</formula>
      <formula>16</formula>
    </cfRule>
    <cfRule type="cellIs" dxfId="310" priority="50" operator="between">
      <formula>4</formula>
      <formula>7.99</formula>
    </cfRule>
    <cfRule type="cellIs" dxfId="309" priority="51" operator="between">
      <formula>1</formula>
      <formula>3.99</formula>
    </cfRule>
  </conditionalFormatting>
  <conditionalFormatting sqref="F11">
    <cfRule type="cellIs" dxfId="308" priority="46" operator="between">
      <formula>8</formula>
      <formula>16</formula>
    </cfRule>
    <cfRule type="cellIs" dxfId="307" priority="47" operator="between">
      <formula>4</formula>
      <formula>7.99</formula>
    </cfRule>
    <cfRule type="cellIs" dxfId="306" priority="48" operator="between">
      <formula>1</formula>
      <formula>3.99</formula>
    </cfRule>
  </conditionalFormatting>
  <conditionalFormatting sqref="G11">
    <cfRule type="cellIs" dxfId="305" priority="43" operator="between">
      <formula>8</formula>
      <formula>16</formula>
    </cfRule>
    <cfRule type="cellIs" dxfId="304" priority="44" operator="between">
      <formula>4</formula>
      <formula>7.99</formula>
    </cfRule>
    <cfRule type="cellIs" dxfId="303" priority="45" operator="between">
      <formula>1</formula>
      <formula>3.99</formula>
    </cfRule>
  </conditionalFormatting>
  <conditionalFormatting sqref="F12">
    <cfRule type="cellIs" dxfId="302" priority="40" operator="between">
      <formula>8</formula>
      <formula>16</formula>
    </cfRule>
    <cfRule type="cellIs" dxfId="301" priority="41" operator="between">
      <formula>4</formula>
      <formula>7.99</formula>
    </cfRule>
    <cfRule type="cellIs" dxfId="300" priority="42" operator="between">
      <formula>1</formula>
      <formula>3.99</formula>
    </cfRule>
  </conditionalFormatting>
  <conditionalFormatting sqref="G12">
    <cfRule type="cellIs" dxfId="299" priority="37" operator="between">
      <formula>8</formula>
      <formula>16</formula>
    </cfRule>
    <cfRule type="cellIs" dxfId="298" priority="38" operator="between">
      <formula>4</formula>
      <formula>7.99</formula>
    </cfRule>
    <cfRule type="cellIs" dxfId="297" priority="39" operator="between">
      <formula>1</formula>
      <formula>3.99</formula>
    </cfRule>
  </conditionalFormatting>
  <conditionalFormatting sqref="F13">
    <cfRule type="cellIs" dxfId="296" priority="34" operator="between">
      <formula>8</formula>
      <formula>16</formula>
    </cfRule>
    <cfRule type="cellIs" dxfId="295" priority="35" operator="between">
      <formula>4</formula>
      <formula>7.99</formula>
    </cfRule>
    <cfRule type="cellIs" dxfId="294" priority="36" operator="between">
      <formula>1</formula>
      <formula>3.99</formula>
    </cfRule>
  </conditionalFormatting>
  <conditionalFormatting sqref="G13">
    <cfRule type="cellIs" dxfId="293" priority="31" operator="between">
      <formula>8</formula>
      <formula>16</formula>
    </cfRule>
    <cfRule type="cellIs" dxfId="292" priority="32" operator="between">
      <formula>4</formula>
      <formula>7.99</formula>
    </cfRule>
    <cfRule type="cellIs" dxfId="291" priority="33" operator="between">
      <formula>1</formula>
      <formula>3.99</formula>
    </cfRule>
  </conditionalFormatting>
  <conditionalFormatting sqref="F14">
    <cfRule type="cellIs" dxfId="290" priority="28" operator="between">
      <formula>8</formula>
      <formula>16</formula>
    </cfRule>
    <cfRule type="cellIs" dxfId="289" priority="29" operator="between">
      <formula>4</formula>
      <formula>7.99</formula>
    </cfRule>
    <cfRule type="cellIs" dxfId="288" priority="30" operator="between">
      <formula>1</formula>
      <formula>3.99</formula>
    </cfRule>
  </conditionalFormatting>
  <conditionalFormatting sqref="G14">
    <cfRule type="cellIs" dxfId="287" priority="25" operator="between">
      <formula>8</formula>
      <formula>16</formula>
    </cfRule>
    <cfRule type="cellIs" dxfId="286" priority="26" operator="between">
      <formula>4</formula>
      <formula>7.99</formula>
    </cfRule>
    <cfRule type="cellIs" dxfId="285" priority="27" operator="between">
      <formula>1</formula>
      <formula>3.99</formula>
    </cfRule>
  </conditionalFormatting>
  <conditionalFormatting sqref="F15">
    <cfRule type="cellIs" dxfId="284" priority="22" operator="between">
      <formula>8</formula>
      <formula>16</formula>
    </cfRule>
    <cfRule type="cellIs" dxfId="283" priority="23" operator="between">
      <formula>4</formula>
      <formula>7.99</formula>
    </cfRule>
    <cfRule type="cellIs" dxfId="282" priority="24" operator="between">
      <formula>1</formula>
      <formula>3.99</formula>
    </cfRule>
  </conditionalFormatting>
  <conditionalFormatting sqref="G15">
    <cfRule type="cellIs" dxfId="281" priority="19" operator="between">
      <formula>8</formula>
      <formula>16</formula>
    </cfRule>
    <cfRule type="cellIs" dxfId="280" priority="20" operator="between">
      <formula>4</formula>
      <formula>7.99</formula>
    </cfRule>
    <cfRule type="cellIs" dxfId="279" priority="21" operator="between">
      <formula>1</formula>
      <formula>3.99</formula>
    </cfRule>
  </conditionalFormatting>
  <conditionalFormatting sqref="F16">
    <cfRule type="cellIs" dxfId="278" priority="16" operator="between">
      <formula>8</formula>
      <formula>16</formula>
    </cfRule>
    <cfRule type="cellIs" dxfId="277" priority="17" operator="between">
      <formula>4</formula>
      <formula>7.99</formula>
    </cfRule>
    <cfRule type="cellIs" dxfId="276" priority="18" operator="between">
      <formula>1</formula>
      <formula>3.99</formula>
    </cfRule>
  </conditionalFormatting>
  <conditionalFormatting sqref="G16">
    <cfRule type="cellIs" dxfId="275" priority="13" operator="between">
      <formula>8</formula>
      <formula>16</formula>
    </cfRule>
    <cfRule type="cellIs" dxfId="274" priority="14" operator="between">
      <formula>4</formula>
      <formula>7.99</formula>
    </cfRule>
    <cfRule type="cellIs" dxfId="273" priority="15" operator="between">
      <formula>1</formula>
      <formula>3.99</formula>
    </cfRule>
  </conditionalFormatting>
  <conditionalFormatting sqref="F17:G17">
    <cfRule type="cellIs" dxfId="266" priority="4" operator="between">
      <formula>8</formula>
      <formula>16</formula>
    </cfRule>
    <cfRule type="cellIs" dxfId="265" priority="5" operator="between">
      <formula>4</formula>
      <formula>7.99</formula>
    </cfRule>
    <cfRule type="cellIs" dxfId="264" priority="6" operator="between">
      <formula>1</formula>
      <formula>3.99</formula>
    </cfRule>
  </conditionalFormatting>
  <pageMargins left="0.70866141732283472" right="0.70866141732283472" top="0.74803149606299213" bottom="0.74803149606299213" header="0.31496062992125984" footer="0.31496062992125984"/>
  <pageSetup paperSize="8" scale="91" fitToHeight="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W43"/>
  <sheetViews>
    <sheetView topLeftCell="P17" zoomScaleNormal="100" zoomScaleSheetLayoutView="100" workbookViewId="0">
      <selection activeCell="V17" sqref="V17"/>
    </sheetView>
  </sheetViews>
  <sheetFormatPr baseColWidth="10" defaultColWidth="8.5703125" defaultRowHeight="12.75" x14ac:dyDescent="0.2"/>
  <cols>
    <col min="1" max="1" width="12.5703125" style="16" customWidth="1"/>
    <col min="2" max="2" width="64.5703125" style="101" customWidth="1"/>
    <col min="3" max="3" width="13.42578125" style="16" customWidth="1"/>
    <col min="4" max="4" width="15" style="16" customWidth="1"/>
    <col min="5" max="5" width="14.42578125" style="16" customWidth="1"/>
    <col min="6" max="6" width="12.5703125" style="16" customWidth="1"/>
    <col min="7" max="7" width="64.5703125" style="101" customWidth="1"/>
    <col min="8" max="8" width="28.42578125" style="16" customWidth="1"/>
    <col min="9" max="9" width="23.42578125" style="16" customWidth="1"/>
    <col min="10" max="11" width="28.42578125" style="16" customWidth="1"/>
    <col min="12" max="14" width="14.5703125" style="16" customWidth="1"/>
    <col min="15" max="15" width="64.5703125" style="16" customWidth="1"/>
    <col min="16" max="17" width="14.5703125" style="16" customWidth="1"/>
    <col min="18" max="19" width="28.42578125" style="16" customWidth="1"/>
    <col min="20" max="22" width="14.5703125" style="16" customWidth="1"/>
    <col min="23" max="23" width="51" style="16" customWidth="1"/>
    <col min="24" max="24" width="12.5703125" style="16" customWidth="1"/>
    <col min="25" max="25" width="13.5703125" style="16" customWidth="1"/>
    <col min="26" max="26" width="41.42578125" style="16" customWidth="1"/>
    <col min="27" max="16384" width="8.5703125" style="16"/>
  </cols>
  <sheetData>
    <row r="1" spans="1:23" ht="12.75" hidden="1" customHeight="1" x14ac:dyDescent="0.2">
      <c r="A1" s="15"/>
      <c r="B1" s="100"/>
      <c r="C1" s="15"/>
      <c r="D1" s="15"/>
      <c r="E1" s="15"/>
      <c r="F1" s="15"/>
      <c r="G1" s="100"/>
      <c r="H1" s="15"/>
      <c r="I1" s="15"/>
      <c r="J1" s="15"/>
      <c r="K1" s="15"/>
      <c r="L1" s="15"/>
      <c r="M1" s="15"/>
      <c r="N1" s="15"/>
      <c r="O1" s="15"/>
      <c r="P1" s="15"/>
      <c r="Q1" s="15"/>
    </row>
    <row r="2" spans="1:23" ht="13.5" thickBot="1" x14ac:dyDescent="0.25">
      <c r="A2" s="15"/>
      <c r="B2" s="100"/>
      <c r="C2" s="15"/>
      <c r="D2" s="15"/>
      <c r="E2" s="15"/>
      <c r="F2" s="15"/>
      <c r="G2" s="100"/>
      <c r="H2" s="15"/>
      <c r="I2" s="15"/>
      <c r="J2" s="15"/>
      <c r="K2" s="15"/>
      <c r="L2" s="15"/>
      <c r="M2" s="15"/>
      <c r="N2" s="15"/>
      <c r="O2" s="15"/>
      <c r="P2" s="15"/>
      <c r="Q2" s="15"/>
    </row>
    <row r="3" spans="1:23" s="18" customFormat="1" ht="15" x14ac:dyDescent="0.2">
      <c r="B3" s="102"/>
      <c r="C3" s="145" t="s">
        <v>73</v>
      </c>
      <c r="D3" s="146"/>
      <c r="E3" s="147"/>
      <c r="F3" s="147"/>
      <c r="G3" s="147"/>
      <c r="H3" s="147"/>
      <c r="I3" s="148"/>
      <c r="J3" s="17"/>
      <c r="K3" s="17"/>
      <c r="L3" s="23" t="s">
        <v>86</v>
      </c>
      <c r="M3" s="23" t="s">
        <v>87</v>
      </c>
      <c r="N3" s="17"/>
      <c r="O3" s="17"/>
    </row>
    <row r="4" spans="1:23" s="20" customFormat="1" ht="24.75" x14ac:dyDescent="0.25">
      <c r="B4" s="61"/>
      <c r="C4" s="149" t="s">
        <v>75</v>
      </c>
      <c r="D4" s="150"/>
      <c r="E4" s="151" t="s">
        <v>76</v>
      </c>
      <c r="F4" s="152"/>
      <c r="G4" s="97" t="s">
        <v>77</v>
      </c>
      <c r="H4" s="63" t="s">
        <v>88</v>
      </c>
      <c r="I4" s="72" t="s">
        <v>79</v>
      </c>
      <c r="J4" s="19"/>
      <c r="K4" s="19"/>
      <c r="L4" s="23" t="s">
        <v>89</v>
      </c>
      <c r="M4" s="23" t="s">
        <v>90</v>
      </c>
      <c r="N4" s="19"/>
      <c r="O4" s="19"/>
    </row>
    <row r="5" spans="1:23" s="26" customFormat="1" ht="54" customHeight="1" thickBot="1" x14ac:dyDescent="0.25">
      <c r="B5" s="62"/>
      <c r="C5" s="153" t="str">
        <f>'Contratación (C)'!A6</f>
        <v>C.R1</v>
      </c>
      <c r="D5" s="154"/>
      <c r="E5" s="155" t="str">
        <f>'Contratación (C)'!B6</f>
        <v xml:space="preserve">Limitación de la concurrencia </v>
      </c>
      <c r="F5" s="156"/>
      <c r="G5" s="60" t="str">
        <f>'Contratación (C)'!C6</f>
        <v>Manipulación del procedimiento de preparación y/o adjudicación, limitándose el acceso a la contratación pública en condiciones de igualdad y no discriminación a todos los licitadores.</v>
      </c>
      <c r="H5" s="24" t="str">
        <f>'Contratación (C)'!D6</f>
        <v>ED/EE</v>
      </c>
      <c r="I5" s="31">
        <f>'Contratación (C)'!E6</f>
        <v>0</v>
      </c>
      <c r="J5" s="15"/>
      <c r="K5" s="15"/>
      <c r="L5" s="15"/>
      <c r="M5" s="25" t="s">
        <v>91</v>
      </c>
      <c r="N5" s="15"/>
      <c r="O5" s="15"/>
    </row>
    <row r="6" spans="1:23" x14ac:dyDescent="0.2">
      <c r="A6" s="15"/>
      <c r="B6" s="100"/>
      <c r="C6" s="15"/>
      <c r="D6" s="15"/>
      <c r="E6" s="15"/>
      <c r="F6" s="15"/>
      <c r="G6" s="100"/>
      <c r="H6" s="15"/>
      <c r="I6" s="15"/>
      <c r="J6" s="15"/>
      <c r="K6" s="15"/>
      <c r="L6" s="15"/>
      <c r="M6" s="15"/>
      <c r="N6" s="15"/>
      <c r="O6" s="15"/>
      <c r="P6" s="15"/>
      <c r="Q6" s="15"/>
    </row>
    <row r="7" spans="1:23" x14ac:dyDescent="0.2">
      <c r="A7" s="15"/>
      <c r="B7" s="100"/>
      <c r="C7" s="15"/>
      <c r="D7" s="15"/>
      <c r="E7" s="15"/>
      <c r="F7" s="15"/>
      <c r="G7" s="100"/>
      <c r="H7" s="15"/>
      <c r="I7" s="15"/>
      <c r="J7" s="15"/>
      <c r="K7" s="15"/>
      <c r="L7" s="15"/>
      <c r="M7" s="15"/>
      <c r="N7" s="15"/>
      <c r="O7" s="15"/>
      <c r="P7" s="15"/>
      <c r="Q7" s="15"/>
    </row>
    <row r="8" spans="1:23" ht="26.25" customHeight="1" x14ac:dyDescent="0.2">
      <c r="A8" s="139" t="s">
        <v>92</v>
      </c>
      <c r="B8" s="144"/>
      <c r="C8" s="136" t="s">
        <v>29</v>
      </c>
      <c r="D8" s="142"/>
      <c r="E8" s="143"/>
      <c r="F8" s="139" t="s">
        <v>93</v>
      </c>
      <c r="G8" s="140"/>
      <c r="H8" s="140"/>
      <c r="I8" s="140"/>
      <c r="J8" s="140"/>
      <c r="K8" s="141"/>
      <c r="L8" s="136" t="s">
        <v>35</v>
      </c>
      <c r="M8" s="137"/>
      <c r="N8" s="138"/>
      <c r="O8" s="139" t="s">
        <v>94</v>
      </c>
      <c r="P8" s="140"/>
      <c r="Q8" s="140"/>
      <c r="R8" s="140"/>
      <c r="S8" s="141"/>
      <c r="T8" s="136" t="s">
        <v>95</v>
      </c>
      <c r="U8" s="137"/>
      <c r="V8" s="138"/>
    </row>
    <row r="9" spans="1:23" ht="48" x14ac:dyDescent="0.2">
      <c r="A9" s="64" t="s">
        <v>96</v>
      </c>
      <c r="B9" s="64" t="s">
        <v>97</v>
      </c>
      <c r="C9" s="73" t="s">
        <v>98</v>
      </c>
      <c r="D9" s="73" t="s">
        <v>99</v>
      </c>
      <c r="E9" s="74" t="s">
        <v>100</v>
      </c>
      <c r="F9" s="64" t="s">
        <v>101</v>
      </c>
      <c r="G9" s="64" t="s">
        <v>102</v>
      </c>
      <c r="H9" s="64" t="s">
        <v>103</v>
      </c>
      <c r="I9" s="64" t="s">
        <v>104</v>
      </c>
      <c r="J9" s="64" t="s">
        <v>105</v>
      </c>
      <c r="K9" s="64" t="s">
        <v>106</v>
      </c>
      <c r="L9" s="73" t="s">
        <v>107</v>
      </c>
      <c r="M9" s="73" t="s">
        <v>108</v>
      </c>
      <c r="N9" s="73" t="s">
        <v>109</v>
      </c>
      <c r="O9" s="64" t="s">
        <v>110</v>
      </c>
      <c r="P9" s="64" t="s">
        <v>111</v>
      </c>
      <c r="Q9" s="64" t="s">
        <v>112</v>
      </c>
      <c r="R9" s="65" t="s">
        <v>113</v>
      </c>
      <c r="S9" s="65" t="s">
        <v>114</v>
      </c>
      <c r="T9" s="73" t="s">
        <v>115</v>
      </c>
      <c r="U9" s="73" t="s">
        <v>116</v>
      </c>
      <c r="V9" s="73" t="s">
        <v>117</v>
      </c>
    </row>
    <row r="10" spans="1:23" ht="160.5" customHeight="1" x14ac:dyDescent="0.2">
      <c r="A10" s="27" t="s">
        <v>152</v>
      </c>
      <c r="B10" s="47" t="s">
        <v>153</v>
      </c>
      <c r="C10" s="66">
        <v>4</v>
      </c>
      <c r="D10" s="66">
        <v>1</v>
      </c>
      <c r="E10" s="70">
        <f>C10*D10</f>
        <v>4</v>
      </c>
      <c r="F10" s="27" t="s">
        <v>154</v>
      </c>
      <c r="G10" s="49" t="s">
        <v>155</v>
      </c>
      <c r="H10" s="67" t="s">
        <v>86</v>
      </c>
      <c r="I10" s="67" t="s">
        <v>87</v>
      </c>
      <c r="J10" s="66">
        <v>-3</v>
      </c>
      <c r="K10" s="66">
        <v>-3</v>
      </c>
      <c r="L10" s="27">
        <f>IF(ISNUMBER(C10),IF(C10+J10&gt;1,C10+J10,1),"")</f>
        <v>1</v>
      </c>
      <c r="M10" s="27">
        <f>IF(ISNUMBER(D10),IF(D10+K10&gt;1,D10+K10,1),"")</f>
        <v>1</v>
      </c>
      <c r="N10" s="70">
        <f>L10*M10</f>
        <v>1</v>
      </c>
      <c r="O10" s="68"/>
      <c r="P10" s="68"/>
      <c r="Q10" s="68"/>
      <c r="R10" s="66"/>
      <c r="S10" s="66"/>
      <c r="T10" s="27">
        <f>IF(ISNUMBER($L10),IF($L10+R10&gt;1,$L10+R10,1),"")</f>
        <v>1</v>
      </c>
      <c r="U10" s="27">
        <f>IF(ISNUMBER($M10),IF($M10+S10&gt;1,$M10+S10,1),"")</f>
        <v>1</v>
      </c>
      <c r="V10" s="70">
        <f>T10*U10</f>
        <v>1</v>
      </c>
      <c r="W10" s="98" t="s">
        <v>403</v>
      </c>
    </row>
    <row r="11" spans="1:23" ht="170.25" customHeight="1" x14ac:dyDescent="0.2">
      <c r="A11" s="27" t="s">
        <v>156</v>
      </c>
      <c r="B11" s="46" t="s">
        <v>157</v>
      </c>
      <c r="C11" s="66">
        <v>4</v>
      </c>
      <c r="D11" s="66">
        <v>1</v>
      </c>
      <c r="E11" s="70">
        <f t="shared" ref="E11:E16" si="0">C11*D11</f>
        <v>4</v>
      </c>
      <c r="F11" s="27" t="s">
        <v>158</v>
      </c>
      <c r="G11" s="49" t="s">
        <v>159</v>
      </c>
      <c r="H11" s="67" t="s">
        <v>86</v>
      </c>
      <c r="I11" s="67" t="s">
        <v>87</v>
      </c>
      <c r="J11" s="66">
        <v>-3</v>
      </c>
      <c r="K11" s="66">
        <v>-3</v>
      </c>
      <c r="L11" s="27">
        <f t="shared" ref="L11:M16" si="1">IF(ISNUMBER(C11),IF(C11+J11&gt;1,C11+J11,1),"")</f>
        <v>1</v>
      </c>
      <c r="M11" s="27">
        <f t="shared" si="1"/>
        <v>1</v>
      </c>
      <c r="N11" s="70">
        <f t="shared" ref="N11:N16" si="2">L11*M11</f>
        <v>1</v>
      </c>
      <c r="O11" s="68"/>
      <c r="P11" s="68"/>
      <c r="Q11" s="68"/>
      <c r="R11" s="66"/>
      <c r="S11" s="66"/>
      <c r="T11" s="27">
        <f t="shared" ref="T11:T16" si="3">IF(ISNUMBER($L11),IF($L11+R11&gt;1,$L11+R11,1),"")</f>
        <v>1</v>
      </c>
      <c r="U11" s="27">
        <f t="shared" ref="U11:U16" si="4">IF(ISNUMBER($M11),IF($M11+S11&gt;1,$M11+S11,1),"")</f>
        <v>1</v>
      </c>
      <c r="V11" s="70">
        <f t="shared" ref="V11:V16" si="5">T11*U11</f>
        <v>1</v>
      </c>
      <c r="W11" s="98" t="s">
        <v>404</v>
      </c>
    </row>
    <row r="12" spans="1:23" ht="259.5" customHeight="1" x14ac:dyDescent="0.2">
      <c r="A12" s="27" t="s">
        <v>160</v>
      </c>
      <c r="B12" s="46" t="s">
        <v>161</v>
      </c>
      <c r="C12" s="66">
        <v>3</v>
      </c>
      <c r="D12" s="66">
        <v>1</v>
      </c>
      <c r="E12" s="70">
        <f t="shared" si="0"/>
        <v>3</v>
      </c>
      <c r="F12" s="27" t="s">
        <v>162</v>
      </c>
      <c r="G12" s="49" t="s">
        <v>163</v>
      </c>
      <c r="H12" s="67" t="s">
        <v>86</v>
      </c>
      <c r="I12" s="67" t="s">
        <v>87</v>
      </c>
      <c r="J12" s="66">
        <v>-3</v>
      </c>
      <c r="K12" s="66">
        <v>-3</v>
      </c>
      <c r="L12" s="27">
        <f t="shared" si="1"/>
        <v>1</v>
      </c>
      <c r="M12" s="27">
        <f t="shared" si="1"/>
        <v>1</v>
      </c>
      <c r="N12" s="70">
        <f t="shared" si="2"/>
        <v>1</v>
      </c>
      <c r="O12" s="68"/>
      <c r="P12" s="68"/>
      <c r="Q12" s="68"/>
      <c r="R12" s="66"/>
      <c r="S12" s="66"/>
      <c r="T12" s="27">
        <f t="shared" si="3"/>
        <v>1</v>
      </c>
      <c r="U12" s="27">
        <f t="shared" si="4"/>
        <v>1</v>
      </c>
      <c r="V12" s="70">
        <f t="shared" si="5"/>
        <v>1</v>
      </c>
      <c r="W12" s="98" t="s">
        <v>405</v>
      </c>
    </row>
    <row r="13" spans="1:23" ht="276.75" customHeight="1" x14ac:dyDescent="0.2">
      <c r="A13" s="27" t="s">
        <v>164</v>
      </c>
      <c r="B13" s="48" t="s">
        <v>165</v>
      </c>
      <c r="C13" s="66">
        <v>4</v>
      </c>
      <c r="D13" s="66">
        <v>1</v>
      </c>
      <c r="E13" s="70">
        <f t="shared" si="0"/>
        <v>4</v>
      </c>
      <c r="F13" s="27" t="s">
        <v>166</v>
      </c>
      <c r="G13" s="44" t="s">
        <v>167</v>
      </c>
      <c r="H13" s="67" t="s">
        <v>86</v>
      </c>
      <c r="I13" s="67" t="s">
        <v>87</v>
      </c>
      <c r="J13" s="66">
        <v>-4</v>
      </c>
      <c r="K13" s="66">
        <v>-4</v>
      </c>
      <c r="L13" s="27">
        <f t="shared" si="1"/>
        <v>1</v>
      </c>
      <c r="M13" s="27">
        <f t="shared" si="1"/>
        <v>1</v>
      </c>
      <c r="N13" s="70">
        <f t="shared" si="2"/>
        <v>1</v>
      </c>
      <c r="O13" s="68"/>
      <c r="P13" s="68"/>
      <c r="Q13" s="68"/>
      <c r="R13" s="66"/>
      <c r="S13" s="66"/>
      <c r="T13" s="27">
        <f t="shared" si="3"/>
        <v>1</v>
      </c>
      <c r="U13" s="27">
        <f t="shared" si="4"/>
        <v>1</v>
      </c>
      <c r="V13" s="70">
        <f t="shared" si="5"/>
        <v>1</v>
      </c>
      <c r="W13" s="98" t="s">
        <v>406</v>
      </c>
    </row>
    <row r="14" spans="1:23" ht="409.5" customHeight="1" x14ac:dyDescent="0.2">
      <c r="A14" s="27" t="s">
        <v>168</v>
      </c>
      <c r="B14" s="46" t="s">
        <v>169</v>
      </c>
      <c r="C14" s="66">
        <v>4</v>
      </c>
      <c r="D14" s="66">
        <v>1</v>
      </c>
      <c r="E14" s="70">
        <f t="shared" si="0"/>
        <v>4</v>
      </c>
      <c r="F14" s="27" t="s">
        <v>170</v>
      </c>
      <c r="G14" s="43" t="s">
        <v>171</v>
      </c>
      <c r="H14" s="67" t="s">
        <v>86</v>
      </c>
      <c r="I14" s="67" t="s">
        <v>87</v>
      </c>
      <c r="J14" s="66">
        <v>-3</v>
      </c>
      <c r="K14" s="66">
        <v>-3</v>
      </c>
      <c r="L14" s="27">
        <f t="shared" si="1"/>
        <v>1</v>
      </c>
      <c r="M14" s="27">
        <f t="shared" si="1"/>
        <v>1</v>
      </c>
      <c r="N14" s="70">
        <f t="shared" si="2"/>
        <v>1</v>
      </c>
      <c r="O14" s="68"/>
      <c r="P14" s="68"/>
      <c r="Q14" s="68"/>
      <c r="R14" s="66"/>
      <c r="S14" s="66"/>
      <c r="T14" s="27">
        <f t="shared" si="3"/>
        <v>1</v>
      </c>
      <c r="U14" s="27">
        <f t="shared" si="4"/>
        <v>1</v>
      </c>
      <c r="V14" s="70">
        <f t="shared" si="5"/>
        <v>1</v>
      </c>
      <c r="W14" s="98" t="s">
        <v>407</v>
      </c>
    </row>
    <row r="15" spans="1:23" ht="204.75" customHeight="1" x14ac:dyDescent="0.2">
      <c r="A15" s="27" t="s">
        <v>172</v>
      </c>
      <c r="B15" s="38" t="s">
        <v>173</v>
      </c>
      <c r="C15" s="66">
        <v>3</v>
      </c>
      <c r="D15" s="66">
        <v>1</v>
      </c>
      <c r="E15" s="70">
        <f t="shared" si="0"/>
        <v>3</v>
      </c>
      <c r="F15" s="27" t="s">
        <v>174</v>
      </c>
      <c r="G15" s="38" t="s">
        <v>175</v>
      </c>
      <c r="H15" s="67" t="s">
        <v>86</v>
      </c>
      <c r="I15" s="67" t="s">
        <v>87</v>
      </c>
      <c r="J15" s="66">
        <v>-3</v>
      </c>
      <c r="K15" s="66">
        <v>-3</v>
      </c>
      <c r="L15" s="27">
        <f t="shared" si="1"/>
        <v>1</v>
      </c>
      <c r="M15" s="27">
        <f t="shared" si="1"/>
        <v>1</v>
      </c>
      <c r="N15" s="70">
        <f t="shared" si="2"/>
        <v>1</v>
      </c>
      <c r="O15" s="68"/>
      <c r="P15" s="68"/>
      <c r="Q15" s="68"/>
      <c r="R15" s="66"/>
      <c r="S15" s="66"/>
      <c r="T15" s="27">
        <f t="shared" si="3"/>
        <v>1</v>
      </c>
      <c r="U15" s="27">
        <f t="shared" si="4"/>
        <v>1</v>
      </c>
      <c r="V15" s="70">
        <f t="shared" si="5"/>
        <v>1</v>
      </c>
      <c r="W15" s="98" t="s">
        <v>374</v>
      </c>
    </row>
    <row r="16" spans="1:23" ht="221.25" customHeight="1" x14ac:dyDescent="0.2">
      <c r="A16" s="27" t="s">
        <v>176</v>
      </c>
      <c r="B16" s="38" t="s">
        <v>177</v>
      </c>
      <c r="C16" s="67">
        <v>4</v>
      </c>
      <c r="D16" s="66">
        <v>1</v>
      </c>
      <c r="E16" s="70">
        <f t="shared" si="0"/>
        <v>4</v>
      </c>
      <c r="F16" s="27" t="s">
        <v>178</v>
      </c>
      <c r="G16" s="38" t="s">
        <v>179</v>
      </c>
      <c r="H16" s="67" t="s">
        <v>86</v>
      </c>
      <c r="I16" s="67" t="s">
        <v>87</v>
      </c>
      <c r="J16" s="67">
        <v>-3</v>
      </c>
      <c r="K16" s="67">
        <v>-3</v>
      </c>
      <c r="L16" s="27">
        <f t="shared" si="1"/>
        <v>1</v>
      </c>
      <c r="M16" s="27">
        <f t="shared" si="1"/>
        <v>1</v>
      </c>
      <c r="N16" s="70">
        <f t="shared" si="2"/>
        <v>1</v>
      </c>
      <c r="O16" s="68"/>
      <c r="P16" s="68"/>
      <c r="Q16" s="68"/>
      <c r="R16" s="67"/>
      <c r="S16" s="67"/>
      <c r="T16" s="27">
        <f t="shared" si="3"/>
        <v>1</v>
      </c>
      <c r="U16" s="27">
        <f t="shared" si="4"/>
        <v>1</v>
      </c>
      <c r="V16" s="70">
        <f t="shared" si="5"/>
        <v>1</v>
      </c>
      <c r="W16" s="99" t="s">
        <v>408</v>
      </c>
    </row>
    <row r="17" spans="4:22" ht="48" customHeight="1" x14ac:dyDescent="0.2">
      <c r="D17" s="73" t="s">
        <v>118</v>
      </c>
      <c r="E17" s="69">
        <f>ROUND(SUM(E10:E16)/COUNT(C10:C16),2)</f>
        <v>3.71</v>
      </c>
      <c r="M17" s="73" t="s">
        <v>119</v>
      </c>
      <c r="N17" s="69">
        <f>ROUND(SUMIF(N10:N16,"&gt;0",N10:N16)/COUNT(N10:N16),2)</f>
        <v>1</v>
      </c>
      <c r="U17" s="73" t="s">
        <v>120</v>
      </c>
      <c r="V17" s="69">
        <f>ROUND(SUMIF(V10:V16,"&gt;0",V10:V16)/COUNT(V10:V16),2)</f>
        <v>1</v>
      </c>
    </row>
    <row r="40" spans="4:5" x14ac:dyDescent="0.2">
      <c r="D40" s="16">
        <v>1</v>
      </c>
      <c r="E40" s="16">
        <v>-1</v>
      </c>
    </row>
    <row r="41" spans="4:5" x14ac:dyDescent="0.2">
      <c r="D41" s="16">
        <v>2</v>
      </c>
      <c r="E41" s="16">
        <v>-2</v>
      </c>
    </row>
    <row r="42" spans="4:5" x14ac:dyDescent="0.2">
      <c r="D42" s="16">
        <v>3</v>
      </c>
      <c r="E42" s="16">
        <v>-3</v>
      </c>
    </row>
    <row r="43" spans="4:5" x14ac:dyDescent="0.2">
      <c r="D43" s="16">
        <v>4</v>
      </c>
      <c r="E43" s="16">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6 N10:N16 V10:V16">
    <cfRule type="cellIs" dxfId="263" priority="18" operator="between">
      <formula>8</formula>
      <formula>16</formula>
    </cfRule>
    <cfRule type="cellIs" dxfId="262" priority="19" operator="between">
      <formula>4</formula>
      <formula>7.99</formula>
    </cfRule>
    <cfRule type="cellIs" dxfId="261" priority="20" operator="between">
      <formula>1</formula>
      <formula>3.99</formula>
    </cfRule>
  </conditionalFormatting>
  <conditionalFormatting sqref="F10:F16">
    <cfRule type="cellIs" dxfId="260" priority="15" operator="between">
      <formula>11</formula>
      <formula>25</formula>
    </cfRule>
    <cfRule type="cellIs" dxfId="259" priority="16" operator="between">
      <formula>6</formula>
      <formula>10</formula>
    </cfRule>
    <cfRule type="cellIs" dxfId="258" priority="17" operator="between">
      <formula>0</formula>
      <formula>5</formula>
    </cfRule>
  </conditionalFormatting>
  <conditionalFormatting sqref="H10:H16">
    <cfRule type="containsText" dxfId="257" priority="13" operator="containsText" text="Sí">
      <formula>NOT(ISERROR(SEARCH("Sí",H10)))</formula>
    </cfRule>
    <cfRule type="containsText" dxfId="256" priority="14" operator="containsText" text="No">
      <formula>NOT(ISERROR(SEARCH("No",H10)))</formula>
    </cfRule>
  </conditionalFormatting>
  <conditionalFormatting sqref="I10:I16">
    <cfRule type="containsText" dxfId="255" priority="10" operator="containsText" text="Bajo">
      <formula>NOT(ISERROR(SEARCH("Bajo",I10)))</formula>
    </cfRule>
    <cfRule type="containsText" dxfId="254" priority="11" operator="containsText" text="Medio">
      <formula>NOT(ISERROR(SEARCH("Medio",I10)))</formula>
    </cfRule>
    <cfRule type="containsText" dxfId="253" priority="12" operator="containsText" text="Alto">
      <formula>NOT(ISERROR(SEARCH("Alto",I10)))</formula>
    </cfRule>
  </conditionalFormatting>
  <conditionalFormatting sqref="E17">
    <cfRule type="cellIs" dxfId="252" priority="7" operator="between">
      <formula>8</formula>
      <formula>16</formula>
    </cfRule>
    <cfRule type="cellIs" dxfId="251" priority="8" operator="between">
      <formula>4</formula>
      <formula>7.99</formula>
    </cfRule>
    <cfRule type="cellIs" dxfId="250" priority="9" operator="between">
      <formula>1</formula>
      <formula>3.99</formula>
    </cfRule>
  </conditionalFormatting>
  <conditionalFormatting sqref="N17">
    <cfRule type="cellIs" dxfId="249" priority="4" operator="between">
      <formula>8</formula>
      <formula>16</formula>
    </cfRule>
    <cfRule type="cellIs" dxfId="248" priority="5" operator="between">
      <formula>4</formula>
      <formula>7.99</formula>
    </cfRule>
    <cfRule type="cellIs" dxfId="247" priority="6" operator="between">
      <formula>1</formula>
      <formula>3.99</formula>
    </cfRule>
  </conditionalFormatting>
  <conditionalFormatting sqref="V17">
    <cfRule type="cellIs" dxfId="246" priority="1" operator="between">
      <formula>8</formula>
      <formula>16</formula>
    </cfRule>
    <cfRule type="cellIs" dxfId="245" priority="2" operator="between">
      <formula>4</formula>
      <formula>7.99</formula>
    </cfRule>
    <cfRule type="cellIs" dxfId="244" priority="3" operator="between">
      <formula>1</formula>
      <formula>3.99</formula>
    </cfRule>
  </conditionalFormatting>
  <dataValidations count="4">
    <dataValidation type="list" allowBlank="1" showInputMessage="1" showErrorMessage="1" sqref="R10:S16 J10:K16">
      <formula1>negative</formula1>
    </dataValidation>
    <dataValidation type="list" allowBlank="1" showInputMessage="1" showErrorMessage="1" sqref="C10:D16">
      <formula1>positive</formula1>
    </dataValidation>
    <dataValidation type="list" allowBlank="1" showInputMessage="1" showErrorMessage="1" sqref="H10:H16">
      <formula1>$L$3:$L$4</formula1>
    </dataValidation>
    <dataValidation type="list" allowBlank="1" showInputMessage="1" showErrorMessage="1" sqref="I10:I16">
      <formula1>$M$3:$M$5</formula1>
    </dataValidation>
  </dataValidations>
  <pageMargins left="0.70866141732283472" right="0.70866141732283472" top="0.74803149606299213" bottom="0.74803149606299213" header="0.31496062992125984" footer="0.31496062992125984"/>
  <pageSetup paperSize="9" scale="2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W43"/>
  <sheetViews>
    <sheetView topLeftCell="T22" zoomScaleNormal="100" zoomScaleSheetLayoutView="100" workbookViewId="0">
      <selection activeCell="W16" sqref="W16"/>
    </sheetView>
  </sheetViews>
  <sheetFormatPr baseColWidth="10" defaultColWidth="8.5703125" defaultRowHeight="12.75" x14ac:dyDescent="0.2"/>
  <cols>
    <col min="1" max="1" width="12.5703125" style="16" customWidth="1"/>
    <col min="2" max="2" width="64.5703125" style="16" customWidth="1"/>
    <col min="3" max="3" width="13.42578125" style="16" customWidth="1"/>
    <col min="4" max="4" width="15" style="16" customWidth="1"/>
    <col min="5" max="5" width="14.42578125" style="16" customWidth="1"/>
    <col min="6" max="6" width="12.5703125" style="16" customWidth="1"/>
    <col min="7" max="7" width="64.5703125" style="16" customWidth="1"/>
    <col min="8" max="8" width="28.42578125" style="16" customWidth="1"/>
    <col min="9" max="9" width="23.42578125" style="16" customWidth="1"/>
    <col min="10" max="11" width="28.42578125" style="16" customWidth="1"/>
    <col min="12" max="14" width="14.5703125" style="16" customWidth="1"/>
    <col min="15" max="15" width="64.5703125" style="16" customWidth="1"/>
    <col min="16" max="17" width="14.5703125" style="16" customWidth="1"/>
    <col min="18" max="19" width="28.42578125" style="16" customWidth="1"/>
    <col min="20" max="22" width="14.5703125" style="16" customWidth="1"/>
    <col min="23" max="23" width="76.42578125" style="16" customWidth="1"/>
    <col min="24" max="24" width="12.5703125" style="16" customWidth="1"/>
    <col min="25" max="25" width="13.5703125" style="16" customWidth="1"/>
    <col min="26" max="26" width="41.42578125" style="16" customWidth="1"/>
    <col min="27" max="16384" width="8.5703125" style="16"/>
  </cols>
  <sheetData>
    <row r="1" spans="1:23" x14ac:dyDescent="0.2">
      <c r="A1" s="15"/>
      <c r="B1" s="15"/>
      <c r="C1" s="15"/>
      <c r="D1" s="15"/>
      <c r="E1" s="15"/>
      <c r="F1" s="15"/>
      <c r="G1" s="15"/>
      <c r="H1" s="15"/>
      <c r="I1" s="15"/>
      <c r="J1" s="15"/>
      <c r="K1" s="15"/>
      <c r="L1" s="15"/>
      <c r="M1" s="15"/>
      <c r="N1" s="15"/>
      <c r="O1" s="15"/>
      <c r="P1" s="15"/>
      <c r="Q1" s="15"/>
    </row>
    <row r="2" spans="1:23" ht="13.5" thickBot="1" x14ac:dyDescent="0.25">
      <c r="A2" s="15"/>
      <c r="B2" s="15"/>
      <c r="C2" s="15"/>
      <c r="D2" s="15"/>
      <c r="E2" s="15"/>
      <c r="F2" s="15"/>
      <c r="G2" s="15"/>
      <c r="H2" s="15"/>
      <c r="I2" s="15"/>
      <c r="J2" s="15"/>
      <c r="K2" s="15"/>
      <c r="L2" s="15"/>
      <c r="M2" s="15"/>
      <c r="N2" s="15"/>
      <c r="O2" s="15"/>
      <c r="P2" s="15"/>
      <c r="Q2" s="15"/>
    </row>
    <row r="3" spans="1:23" s="18" customFormat="1" ht="15" x14ac:dyDescent="0.2">
      <c r="C3" s="145" t="s">
        <v>73</v>
      </c>
      <c r="D3" s="146"/>
      <c r="E3" s="147"/>
      <c r="F3" s="147"/>
      <c r="G3" s="147"/>
      <c r="H3" s="147"/>
      <c r="I3" s="148"/>
      <c r="J3" s="17"/>
      <c r="K3" s="17"/>
      <c r="L3" s="23" t="s">
        <v>86</v>
      </c>
      <c r="M3" s="23" t="s">
        <v>87</v>
      </c>
      <c r="N3" s="17"/>
      <c r="O3" s="17"/>
    </row>
    <row r="4" spans="1:23" s="20" customFormat="1" ht="24.75" x14ac:dyDescent="0.25">
      <c r="B4" s="61"/>
      <c r="C4" s="149" t="s">
        <v>75</v>
      </c>
      <c r="D4" s="150"/>
      <c r="E4" s="151" t="s">
        <v>76</v>
      </c>
      <c r="F4" s="152"/>
      <c r="G4" s="71" t="s">
        <v>77</v>
      </c>
      <c r="H4" s="63" t="s">
        <v>88</v>
      </c>
      <c r="I4" s="72" t="s">
        <v>79</v>
      </c>
      <c r="J4" s="19"/>
      <c r="K4" s="19"/>
      <c r="L4" s="23" t="s">
        <v>89</v>
      </c>
      <c r="M4" s="23" t="s">
        <v>90</v>
      </c>
      <c r="N4" s="19"/>
      <c r="O4" s="19"/>
    </row>
    <row r="5" spans="1:23" s="26" customFormat="1" ht="54" customHeight="1" thickBot="1" x14ac:dyDescent="0.25">
      <c r="B5" s="62"/>
      <c r="C5" s="153" t="str">
        <f>'Contratación (C)'!A7</f>
        <v>C.R2</v>
      </c>
      <c r="D5" s="154"/>
      <c r="E5" s="155" t="str">
        <f>'Contratación (C)'!B7</f>
        <v>Prácticas colusorias en las ofertas</v>
      </c>
      <c r="F5" s="156"/>
      <c r="G5" s="60" t="str">
        <f>'Contratación (C)'!C7</f>
        <v>Distintas empresas acuerdan en secreto manipular el proceso de licitación para limitar o eliminar la competencia entre ellas, por lo general con la finalidad de incrementar artificialmente los precios o reducir la calidad de los bienes o servicios.</v>
      </c>
      <c r="H5" s="24">
        <f>'Contratación (C)'!D7</f>
        <v>0</v>
      </c>
      <c r="I5" s="31">
        <f>'Contratación (C)'!E7</f>
        <v>0</v>
      </c>
      <c r="J5" s="15"/>
      <c r="K5" s="15"/>
      <c r="L5" s="15"/>
      <c r="M5" s="25" t="s">
        <v>91</v>
      </c>
      <c r="N5" s="15"/>
      <c r="O5" s="15"/>
    </row>
    <row r="6" spans="1:23" x14ac:dyDescent="0.2">
      <c r="A6" s="15"/>
      <c r="B6" s="15"/>
      <c r="C6" s="15"/>
      <c r="D6" s="15"/>
      <c r="E6" s="15"/>
      <c r="F6" s="15"/>
      <c r="G6" s="15"/>
      <c r="H6" s="15"/>
      <c r="I6" s="15"/>
      <c r="J6" s="15"/>
      <c r="K6" s="15"/>
      <c r="L6" s="15"/>
      <c r="M6" s="15"/>
      <c r="N6" s="15"/>
      <c r="O6" s="15"/>
      <c r="P6" s="15"/>
      <c r="Q6" s="15"/>
    </row>
    <row r="7" spans="1:23" x14ac:dyDescent="0.2">
      <c r="A7" s="15"/>
      <c r="B7" s="15"/>
      <c r="C7" s="15"/>
      <c r="D7" s="15"/>
      <c r="E7" s="15"/>
      <c r="F7" s="15"/>
      <c r="G7" s="15"/>
      <c r="H7" s="15"/>
      <c r="I7" s="15"/>
      <c r="J7" s="15"/>
      <c r="K7" s="15"/>
      <c r="L7" s="15"/>
      <c r="M7" s="15"/>
      <c r="N7" s="15"/>
      <c r="O7" s="15"/>
      <c r="P7" s="15"/>
      <c r="Q7" s="15"/>
    </row>
    <row r="8" spans="1:23" ht="26.25" customHeight="1" x14ac:dyDescent="0.2">
      <c r="A8" s="139" t="s">
        <v>92</v>
      </c>
      <c r="B8" s="144"/>
      <c r="C8" s="136" t="s">
        <v>29</v>
      </c>
      <c r="D8" s="142"/>
      <c r="E8" s="143"/>
      <c r="F8" s="139" t="s">
        <v>93</v>
      </c>
      <c r="G8" s="140"/>
      <c r="H8" s="140"/>
      <c r="I8" s="140"/>
      <c r="J8" s="140"/>
      <c r="K8" s="141"/>
      <c r="L8" s="136" t="s">
        <v>35</v>
      </c>
      <c r="M8" s="137"/>
      <c r="N8" s="138"/>
      <c r="O8" s="139" t="s">
        <v>94</v>
      </c>
      <c r="P8" s="140"/>
      <c r="Q8" s="140"/>
      <c r="R8" s="140"/>
      <c r="S8" s="141"/>
      <c r="T8" s="136" t="s">
        <v>95</v>
      </c>
      <c r="U8" s="137"/>
      <c r="V8" s="138"/>
    </row>
    <row r="9" spans="1:23" ht="48" x14ac:dyDescent="0.2">
      <c r="A9" s="64" t="s">
        <v>96</v>
      </c>
      <c r="B9" s="64" t="s">
        <v>97</v>
      </c>
      <c r="C9" s="73" t="s">
        <v>98</v>
      </c>
      <c r="D9" s="73" t="s">
        <v>99</v>
      </c>
      <c r="E9" s="74" t="s">
        <v>100</v>
      </c>
      <c r="F9" s="64" t="s">
        <v>101</v>
      </c>
      <c r="G9" s="64" t="s">
        <v>102</v>
      </c>
      <c r="H9" s="64" t="s">
        <v>103</v>
      </c>
      <c r="I9" s="64" t="s">
        <v>104</v>
      </c>
      <c r="J9" s="64" t="s">
        <v>105</v>
      </c>
      <c r="K9" s="64" t="s">
        <v>106</v>
      </c>
      <c r="L9" s="73" t="s">
        <v>107</v>
      </c>
      <c r="M9" s="73" t="s">
        <v>108</v>
      </c>
      <c r="N9" s="73" t="s">
        <v>109</v>
      </c>
      <c r="O9" s="64" t="s">
        <v>110</v>
      </c>
      <c r="P9" s="64" t="s">
        <v>111</v>
      </c>
      <c r="Q9" s="64" t="s">
        <v>112</v>
      </c>
      <c r="R9" s="65" t="s">
        <v>113</v>
      </c>
      <c r="S9" s="65" t="s">
        <v>114</v>
      </c>
      <c r="T9" s="73" t="s">
        <v>115</v>
      </c>
      <c r="U9" s="73" t="s">
        <v>116</v>
      </c>
      <c r="V9" s="73" t="s">
        <v>117</v>
      </c>
    </row>
    <row r="10" spans="1:23" ht="255" customHeight="1" x14ac:dyDescent="0.2">
      <c r="A10" s="27" t="s">
        <v>180</v>
      </c>
      <c r="B10" s="58" t="s">
        <v>181</v>
      </c>
      <c r="C10" s="66">
        <v>4</v>
      </c>
      <c r="D10" s="66">
        <v>1</v>
      </c>
      <c r="E10" s="70">
        <f>C10*D10</f>
        <v>4</v>
      </c>
      <c r="F10" s="27" t="s">
        <v>182</v>
      </c>
      <c r="G10" s="49" t="s">
        <v>183</v>
      </c>
      <c r="H10" s="67" t="s">
        <v>86</v>
      </c>
      <c r="I10" s="67" t="s">
        <v>87</v>
      </c>
      <c r="J10" s="66">
        <v>-3</v>
      </c>
      <c r="K10" s="66">
        <v>-3</v>
      </c>
      <c r="L10" s="27">
        <f t="shared" ref="L10:M16" si="0">IF(ISNUMBER(C10),IF(C10+J10&gt;1,C10+J10,1),"")</f>
        <v>1</v>
      </c>
      <c r="M10" s="27">
        <f t="shared" si="0"/>
        <v>1</v>
      </c>
      <c r="N10" s="70">
        <f>L10*M10</f>
        <v>1</v>
      </c>
      <c r="O10" s="68"/>
      <c r="P10" s="68"/>
      <c r="Q10" s="68"/>
      <c r="R10" s="66"/>
      <c r="S10" s="66"/>
      <c r="T10" s="27">
        <f>IF(ISNUMBER($L10),IF($L10+R10&gt;1,$L10+R10,1),"")</f>
        <v>1</v>
      </c>
      <c r="U10" s="27">
        <f>IF(ISNUMBER($M10),IF($M10+S10&gt;1,$M10+S10,1),"")</f>
        <v>1</v>
      </c>
      <c r="V10" s="70">
        <f>T10*U10</f>
        <v>1</v>
      </c>
      <c r="W10" s="98" t="s">
        <v>409</v>
      </c>
    </row>
    <row r="11" spans="1:23" ht="189" customHeight="1" x14ac:dyDescent="0.2">
      <c r="A11" s="27" t="s">
        <v>184</v>
      </c>
      <c r="B11" s="46" t="s">
        <v>185</v>
      </c>
      <c r="C11" s="66">
        <v>4</v>
      </c>
      <c r="D11" s="66">
        <v>1</v>
      </c>
      <c r="E11" s="70">
        <f t="shared" ref="E11:E16" si="1">C11*D11</f>
        <v>4</v>
      </c>
      <c r="F11" s="27" t="s">
        <v>186</v>
      </c>
      <c r="G11" s="49" t="s">
        <v>187</v>
      </c>
      <c r="H11" s="67" t="s">
        <v>86</v>
      </c>
      <c r="I11" s="67" t="s">
        <v>87</v>
      </c>
      <c r="J11" s="66">
        <v>-3</v>
      </c>
      <c r="K11" s="66">
        <v>-3</v>
      </c>
      <c r="L11" s="27">
        <f t="shared" si="0"/>
        <v>1</v>
      </c>
      <c r="M11" s="27">
        <f t="shared" si="0"/>
        <v>1</v>
      </c>
      <c r="N11" s="70">
        <f t="shared" ref="N11:N16" si="2">L11*M11</f>
        <v>1</v>
      </c>
      <c r="O11" s="68"/>
      <c r="P11" s="68"/>
      <c r="Q11" s="68"/>
      <c r="R11" s="66"/>
      <c r="S11" s="66"/>
      <c r="T11" s="27">
        <f t="shared" ref="T11:T16" si="3">IF(ISNUMBER($L11),IF($L11+R11&gt;1,$L11+R11,1),"")</f>
        <v>1</v>
      </c>
      <c r="U11" s="27">
        <f t="shared" ref="U11:U16" si="4">IF(ISNUMBER($M11),IF($M11+S11&gt;1,$M11+S11,1),"")</f>
        <v>1</v>
      </c>
      <c r="V11" s="70">
        <f t="shared" ref="V11:V16" si="5">T11*U11</f>
        <v>1</v>
      </c>
      <c r="W11" s="98" t="s">
        <v>375</v>
      </c>
    </row>
    <row r="12" spans="1:23" ht="174.75" customHeight="1" x14ac:dyDescent="0.2">
      <c r="A12" s="27" t="s">
        <v>188</v>
      </c>
      <c r="B12" s="59" t="s">
        <v>189</v>
      </c>
      <c r="C12" s="66">
        <v>4</v>
      </c>
      <c r="D12" s="66">
        <v>1</v>
      </c>
      <c r="E12" s="70">
        <f t="shared" si="1"/>
        <v>4</v>
      </c>
      <c r="F12" s="27" t="s">
        <v>190</v>
      </c>
      <c r="G12" s="50" t="s">
        <v>191</v>
      </c>
      <c r="H12" s="67" t="s">
        <v>86</v>
      </c>
      <c r="I12" s="67" t="s">
        <v>87</v>
      </c>
      <c r="J12" s="66">
        <v>-3</v>
      </c>
      <c r="K12" s="66">
        <v>-3</v>
      </c>
      <c r="L12" s="27">
        <f t="shared" si="0"/>
        <v>1</v>
      </c>
      <c r="M12" s="27">
        <f t="shared" si="0"/>
        <v>1</v>
      </c>
      <c r="N12" s="70">
        <f t="shared" si="2"/>
        <v>1</v>
      </c>
      <c r="O12" s="68"/>
      <c r="P12" s="68"/>
      <c r="Q12" s="68"/>
      <c r="R12" s="66"/>
      <c r="S12" s="66"/>
      <c r="T12" s="27">
        <f t="shared" si="3"/>
        <v>1</v>
      </c>
      <c r="U12" s="27">
        <f t="shared" si="4"/>
        <v>1</v>
      </c>
      <c r="V12" s="70">
        <f t="shared" si="5"/>
        <v>1</v>
      </c>
      <c r="W12" s="98" t="s">
        <v>376</v>
      </c>
    </row>
    <row r="13" spans="1:23" ht="150.75" customHeight="1" x14ac:dyDescent="0.2">
      <c r="A13" s="27" t="s">
        <v>192</v>
      </c>
      <c r="B13" s="46" t="s">
        <v>193</v>
      </c>
      <c r="C13" s="66">
        <v>4</v>
      </c>
      <c r="D13" s="66">
        <v>1</v>
      </c>
      <c r="E13" s="70">
        <f t="shared" si="1"/>
        <v>4</v>
      </c>
      <c r="F13" s="27" t="s">
        <v>194</v>
      </c>
      <c r="G13" s="43" t="s">
        <v>195</v>
      </c>
      <c r="H13" s="67" t="s">
        <v>86</v>
      </c>
      <c r="I13" s="67" t="s">
        <v>87</v>
      </c>
      <c r="J13" s="66">
        <v>-3</v>
      </c>
      <c r="K13" s="66">
        <v>-3</v>
      </c>
      <c r="L13" s="27">
        <f t="shared" si="0"/>
        <v>1</v>
      </c>
      <c r="M13" s="27">
        <f t="shared" si="0"/>
        <v>1</v>
      </c>
      <c r="N13" s="70">
        <f t="shared" si="2"/>
        <v>1</v>
      </c>
      <c r="O13" s="68"/>
      <c r="P13" s="68"/>
      <c r="Q13" s="68"/>
      <c r="R13" s="66"/>
      <c r="S13" s="66"/>
      <c r="T13" s="27">
        <f t="shared" si="3"/>
        <v>1</v>
      </c>
      <c r="U13" s="27">
        <f t="shared" si="4"/>
        <v>1</v>
      </c>
      <c r="V13" s="70">
        <f t="shared" si="5"/>
        <v>1</v>
      </c>
      <c r="W13" s="98" t="s">
        <v>410</v>
      </c>
    </row>
    <row r="14" spans="1:23" ht="140.25" customHeight="1" x14ac:dyDescent="0.2">
      <c r="A14" s="27" t="s">
        <v>196</v>
      </c>
      <c r="B14" s="46" t="s">
        <v>197</v>
      </c>
      <c r="C14" s="66">
        <v>4</v>
      </c>
      <c r="D14" s="66">
        <v>1</v>
      </c>
      <c r="E14" s="70">
        <f t="shared" si="1"/>
        <v>4</v>
      </c>
      <c r="F14" s="27" t="s">
        <v>198</v>
      </c>
      <c r="G14" s="43" t="s">
        <v>199</v>
      </c>
      <c r="H14" s="67" t="s">
        <v>86</v>
      </c>
      <c r="I14" s="67" t="s">
        <v>87</v>
      </c>
      <c r="J14" s="66">
        <v>-2</v>
      </c>
      <c r="K14" s="66">
        <v>-2</v>
      </c>
      <c r="L14" s="27">
        <f t="shared" si="0"/>
        <v>2</v>
      </c>
      <c r="M14" s="27">
        <f t="shared" si="0"/>
        <v>1</v>
      </c>
      <c r="N14" s="70">
        <f t="shared" si="2"/>
        <v>2</v>
      </c>
      <c r="O14" s="68"/>
      <c r="P14" s="68"/>
      <c r="Q14" s="68"/>
      <c r="R14" s="66"/>
      <c r="S14" s="66"/>
      <c r="T14" s="27">
        <f t="shared" si="3"/>
        <v>2</v>
      </c>
      <c r="U14" s="27">
        <f t="shared" si="4"/>
        <v>1</v>
      </c>
      <c r="V14" s="70">
        <f t="shared" si="5"/>
        <v>2</v>
      </c>
      <c r="W14" s="99" t="s">
        <v>411</v>
      </c>
    </row>
    <row r="15" spans="1:23" ht="175.5" customHeight="1" x14ac:dyDescent="0.2">
      <c r="A15" s="27" t="s">
        <v>200</v>
      </c>
      <c r="B15" s="46" t="s">
        <v>201</v>
      </c>
      <c r="C15" s="66">
        <v>3</v>
      </c>
      <c r="D15" s="66">
        <v>1</v>
      </c>
      <c r="E15" s="70">
        <f t="shared" si="1"/>
        <v>3</v>
      </c>
      <c r="F15" s="27" t="s">
        <v>202</v>
      </c>
      <c r="G15" s="43" t="s">
        <v>203</v>
      </c>
      <c r="H15" s="67" t="s">
        <v>86</v>
      </c>
      <c r="I15" s="67" t="s">
        <v>87</v>
      </c>
      <c r="J15" s="66">
        <v>-2</v>
      </c>
      <c r="K15" s="66">
        <v>-2</v>
      </c>
      <c r="L15" s="27">
        <f t="shared" si="0"/>
        <v>1</v>
      </c>
      <c r="M15" s="27">
        <f t="shared" si="0"/>
        <v>1</v>
      </c>
      <c r="N15" s="70">
        <f t="shared" si="2"/>
        <v>1</v>
      </c>
      <c r="O15" s="68"/>
      <c r="P15" s="68"/>
      <c r="Q15" s="68"/>
      <c r="R15" s="66"/>
      <c r="S15" s="66"/>
      <c r="T15" s="27">
        <f t="shared" si="3"/>
        <v>1</v>
      </c>
      <c r="U15" s="27">
        <f t="shared" si="4"/>
        <v>1</v>
      </c>
      <c r="V15" s="70">
        <f t="shared" si="5"/>
        <v>1</v>
      </c>
      <c r="W15" s="98" t="s">
        <v>412</v>
      </c>
    </row>
    <row r="16" spans="1:23" ht="168.75" customHeight="1" x14ac:dyDescent="0.2">
      <c r="A16" s="27" t="s">
        <v>204</v>
      </c>
      <c r="B16" s="46" t="s">
        <v>205</v>
      </c>
      <c r="C16" s="67">
        <v>3</v>
      </c>
      <c r="D16" s="66">
        <v>1</v>
      </c>
      <c r="E16" s="70">
        <f t="shared" si="1"/>
        <v>3</v>
      </c>
      <c r="F16" s="27" t="s">
        <v>206</v>
      </c>
      <c r="G16" s="43" t="s">
        <v>207</v>
      </c>
      <c r="H16" s="67" t="s">
        <v>86</v>
      </c>
      <c r="I16" s="67" t="s">
        <v>87</v>
      </c>
      <c r="J16" s="67">
        <v>-1</v>
      </c>
      <c r="K16" s="67">
        <v>-1</v>
      </c>
      <c r="L16" s="27">
        <f t="shared" si="0"/>
        <v>2</v>
      </c>
      <c r="M16" s="27">
        <f t="shared" si="0"/>
        <v>1</v>
      </c>
      <c r="N16" s="70">
        <f t="shared" si="2"/>
        <v>2</v>
      </c>
      <c r="O16" s="68"/>
      <c r="P16" s="68"/>
      <c r="Q16" s="68"/>
      <c r="R16" s="67"/>
      <c r="S16" s="67"/>
      <c r="T16" s="27">
        <f t="shared" si="3"/>
        <v>2</v>
      </c>
      <c r="U16" s="27">
        <f t="shared" si="4"/>
        <v>1</v>
      </c>
      <c r="V16" s="70">
        <f t="shared" si="5"/>
        <v>2</v>
      </c>
      <c r="W16" s="98" t="s">
        <v>413</v>
      </c>
    </row>
    <row r="17" spans="4:22" ht="48" customHeight="1" x14ac:dyDescent="0.2">
      <c r="D17" s="73" t="s">
        <v>118</v>
      </c>
      <c r="E17" s="69">
        <f>ROUND(SUM(E10:E16)/COUNT(C10:C16),2)</f>
        <v>3.71</v>
      </c>
      <c r="M17" s="73" t="s">
        <v>119</v>
      </c>
      <c r="N17" s="69">
        <f>ROUND(SUMIF(N10:N16,"&gt;0",N10:N16)/COUNT(N10:N16),2)</f>
        <v>1.29</v>
      </c>
      <c r="U17" s="73" t="s">
        <v>120</v>
      </c>
      <c r="V17" s="69">
        <f>ROUND(SUMIF(V10:V16,"&gt;0",V10:V16)/COUNT(V10:V16),2)</f>
        <v>1.29</v>
      </c>
    </row>
    <row r="40" spans="4:5" x14ac:dyDescent="0.2">
      <c r="D40" s="16">
        <v>1</v>
      </c>
      <c r="E40" s="16">
        <v>-1</v>
      </c>
    </row>
    <row r="41" spans="4:5" x14ac:dyDescent="0.2">
      <c r="D41" s="16">
        <v>2</v>
      </c>
      <c r="E41" s="16">
        <v>-2</v>
      </c>
    </row>
    <row r="42" spans="4:5" x14ac:dyDescent="0.2">
      <c r="D42" s="16">
        <v>3</v>
      </c>
      <c r="E42" s="16">
        <v>-3</v>
      </c>
    </row>
    <row r="43" spans="4:5" x14ac:dyDescent="0.2">
      <c r="D43" s="16">
        <v>4</v>
      </c>
      <c r="E43" s="16">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6">
    <cfRule type="cellIs" dxfId="243" priority="24" operator="between">
      <formula>8</formula>
      <formula>16</formula>
    </cfRule>
    <cfRule type="cellIs" dxfId="242" priority="25" operator="between">
      <formula>4</formula>
      <formula>7.99</formula>
    </cfRule>
    <cfRule type="cellIs" dxfId="241" priority="26" operator="between">
      <formula>1</formula>
      <formula>3.99</formula>
    </cfRule>
  </conditionalFormatting>
  <conditionalFormatting sqref="F10:F16">
    <cfRule type="cellIs" dxfId="240" priority="21" operator="between">
      <formula>11</formula>
      <formula>25</formula>
    </cfRule>
    <cfRule type="cellIs" dxfId="239" priority="22" operator="between">
      <formula>6</formula>
      <formula>10</formula>
    </cfRule>
    <cfRule type="cellIs" dxfId="238" priority="23" operator="between">
      <formula>0</formula>
      <formula>5</formula>
    </cfRule>
  </conditionalFormatting>
  <conditionalFormatting sqref="H10:H16">
    <cfRule type="containsText" dxfId="237" priority="19" operator="containsText" text="Sí">
      <formula>NOT(ISERROR(SEARCH("Sí",H10)))</formula>
    </cfRule>
    <cfRule type="containsText" dxfId="236" priority="20" operator="containsText" text="No">
      <formula>NOT(ISERROR(SEARCH("No",H10)))</formula>
    </cfRule>
  </conditionalFormatting>
  <conditionalFormatting sqref="I10:I16">
    <cfRule type="containsText" dxfId="235" priority="16" operator="containsText" text="Bajo">
      <formula>NOT(ISERROR(SEARCH("Bajo",I10)))</formula>
    </cfRule>
    <cfRule type="containsText" dxfId="234" priority="17" operator="containsText" text="Medio">
      <formula>NOT(ISERROR(SEARCH("Medio",I10)))</formula>
    </cfRule>
    <cfRule type="containsText" dxfId="233" priority="18" operator="containsText" text="Alto">
      <formula>NOT(ISERROR(SEARCH("Alto",I10)))</formula>
    </cfRule>
  </conditionalFormatting>
  <conditionalFormatting sqref="E17">
    <cfRule type="cellIs" dxfId="232" priority="13" operator="between">
      <formula>8</formula>
      <formula>16</formula>
    </cfRule>
    <cfRule type="cellIs" dxfId="231" priority="14" operator="between">
      <formula>4</formula>
      <formula>7.99</formula>
    </cfRule>
    <cfRule type="cellIs" dxfId="230" priority="15" operator="between">
      <formula>1</formula>
      <formula>3.99</formula>
    </cfRule>
  </conditionalFormatting>
  <conditionalFormatting sqref="N10:N16">
    <cfRule type="cellIs" dxfId="229" priority="10" operator="between">
      <formula>8</formula>
      <formula>16</formula>
    </cfRule>
    <cfRule type="cellIs" dxfId="228" priority="11" operator="between">
      <formula>4</formula>
      <formula>7.99</formula>
    </cfRule>
    <cfRule type="cellIs" dxfId="227" priority="12" operator="between">
      <formula>1</formula>
      <formula>3.99</formula>
    </cfRule>
  </conditionalFormatting>
  <conditionalFormatting sqref="N17">
    <cfRule type="cellIs" dxfId="226" priority="7" operator="between">
      <formula>8</formula>
      <formula>16</formula>
    </cfRule>
    <cfRule type="cellIs" dxfId="225" priority="8" operator="between">
      <formula>4</formula>
      <formula>7.99</formula>
    </cfRule>
    <cfRule type="cellIs" dxfId="224" priority="9" operator="between">
      <formula>1</formula>
      <formula>3.99</formula>
    </cfRule>
  </conditionalFormatting>
  <conditionalFormatting sqref="V10:V16">
    <cfRule type="cellIs" dxfId="223" priority="4" operator="between">
      <formula>8</formula>
      <formula>16</formula>
    </cfRule>
    <cfRule type="cellIs" dxfId="222" priority="5" operator="between">
      <formula>4</formula>
      <formula>7.99</formula>
    </cfRule>
    <cfRule type="cellIs" dxfId="221" priority="6" operator="between">
      <formula>1</formula>
      <formula>3.99</formula>
    </cfRule>
  </conditionalFormatting>
  <conditionalFormatting sqref="V17">
    <cfRule type="cellIs" dxfId="220" priority="1" operator="between">
      <formula>8</formula>
      <formula>16</formula>
    </cfRule>
    <cfRule type="cellIs" dxfId="219" priority="2" operator="between">
      <formula>4</formula>
      <formula>7.99</formula>
    </cfRule>
    <cfRule type="cellIs" dxfId="218" priority="3" operator="between">
      <formula>1</formula>
      <formula>3.99</formula>
    </cfRule>
  </conditionalFormatting>
  <dataValidations count="4">
    <dataValidation type="list" allowBlank="1" showInputMessage="1" showErrorMessage="1" sqref="R10:S16 J10:K16">
      <formula1>negative</formula1>
    </dataValidation>
    <dataValidation type="list" allowBlank="1" showInputMessage="1" showErrorMessage="1" sqref="C10:D16">
      <formula1>positive</formula1>
    </dataValidation>
    <dataValidation type="list" allowBlank="1" showInputMessage="1" showErrorMessage="1" sqref="H10:H16">
      <formula1>$L$3:$L$4</formula1>
    </dataValidation>
    <dataValidation type="list" allowBlank="1" showInputMessage="1" showErrorMessage="1" sqref="I10:I16">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W47"/>
  <sheetViews>
    <sheetView topLeftCell="R16" zoomScaleNormal="100" zoomScaleSheetLayoutView="115" workbookViewId="0">
      <selection activeCell="W23" sqref="W23"/>
    </sheetView>
  </sheetViews>
  <sheetFormatPr baseColWidth="10" defaultColWidth="8.5703125" defaultRowHeight="12.75" x14ac:dyDescent="0.2"/>
  <cols>
    <col min="1" max="1" width="12.5703125" style="16" customWidth="1"/>
    <col min="2" max="2" width="64.5703125" style="108" bestFit="1" customWidth="1"/>
    <col min="3" max="3" width="13.42578125" style="16" customWidth="1"/>
    <col min="4" max="4" width="14.140625" style="16" customWidth="1"/>
    <col min="5" max="5" width="14.85546875" style="16" customWidth="1"/>
    <col min="6" max="6" width="12.5703125" style="16" customWidth="1"/>
    <col min="7" max="7" width="64.5703125" style="16" customWidth="1"/>
    <col min="8" max="8" width="28.42578125" style="16" customWidth="1"/>
    <col min="9" max="9" width="23.42578125" style="16" customWidth="1"/>
    <col min="10" max="11" width="28.42578125" style="16" customWidth="1"/>
    <col min="12" max="14" width="14.5703125" style="16" customWidth="1"/>
    <col min="15" max="15" width="64.5703125" style="16" customWidth="1"/>
    <col min="16" max="17" width="14.5703125" style="16" customWidth="1"/>
    <col min="18" max="19" width="28.42578125" style="16" customWidth="1"/>
    <col min="20" max="22" width="14.5703125" style="16" customWidth="1"/>
    <col min="23" max="23" width="60" style="16" customWidth="1"/>
    <col min="24" max="24" width="12.5703125" style="16" customWidth="1"/>
    <col min="25" max="25" width="13.5703125" style="16" customWidth="1"/>
    <col min="26" max="26" width="41.42578125" style="16" customWidth="1"/>
    <col min="27" max="16384" width="8.5703125" style="16"/>
  </cols>
  <sheetData>
    <row r="1" spans="1:23" x14ac:dyDescent="0.2">
      <c r="A1" s="15"/>
      <c r="B1" s="106"/>
      <c r="C1" s="15"/>
      <c r="D1" s="15"/>
      <c r="E1" s="15"/>
      <c r="F1" s="15"/>
      <c r="G1" s="15"/>
      <c r="H1" s="15"/>
      <c r="I1" s="15"/>
      <c r="J1" s="15"/>
      <c r="K1" s="15"/>
      <c r="L1" s="15"/>
      <c r="M1" s="15"/>
      <c r="N1" s="15"/>
      <c r="O1" s="15"/>
      <c r="P1" s="15"/>
      <c r="Q1" s="15"/>
    </row>
    <row r="2" spans="1:23" ht="13.5" thickBot="1" x14ac:dyDescent="0.25">
      <c r="A2" s="15"/>
      <c r="B2" s="106"/>
      <c r="C2" s="15"/>
      <c r="D2" s="15"/>
      <c r="E2" s="15"/>
      <c r="F2" s="15"/>
      <c r="G2" s="15"/>
      <c r="H2" s="15"/>
      <c r="I2" s="15"/>
      <c r="J2" s="15"/>
      <c r="K2" s="15"/>
      <c r="L2" s="15"/>
      <c r="M2" s="15"/>
      <c r="N2" s="15"/>
      <c r="O2" s="15"/>
      <c r="P2" s="15"/>
      <c r="Q2" s="15"/>
    </row>
    <row r="3" spans="1:23" s="18" customFormat="1" ht="15" x14ac:dyDescent="0.2">
      <c r="B3" s="107"/>
      <c r="C3" s="145" t="s">
        <v>73</v>
      </c>
      <c r="D3" s="146"/>
      <c r="E3" s="147"/>
      <c r="F3" s="147"/>
      <c r="G3" s="147"/>
      <c r="H3" s="147"/>
      <c r="I3" s="148"/>
      <c r="J3" s="17"/>
      <c r="K3" s="17"/>
      <c r="L3" s="23" t="s">
        <v>86</v>
      </c>
      <c r="M3" s="23" t="s">
        <v>87</v>
      </c>
      <c r="N3" s="17"/>
      <c r="O3" s="17"/>
    </row>
    <row r="4" spans="1:23" s="20" customFormat="1" ht="24.75" x14ac:dyDescent="0.25">
      <c r="B4" s="103"/>
      <c r="C4" s="149" t="s">
        <v>75</v>
      </c>
      <c r="D4" s="150"/>
      <c r="E4" s="151" t="s">
        <v>76</v>
      </c>
      <c r="F4" s="152"/>
      <c r="G4" s="71" t="s">
        <v>77</v>
      </c>
      <c r="H4" s="63" t="s">
        <v>88</v>
      </c>
      <c r="I4" s="72" t="s">
        <v>79</v>
      </c>
      <c r="J4" s="19"/>
      <c r="K4" s="19"/>
      <c r="L4" s="23" t="s">
        <v>89</v>
      </c>
      <c r="M4" s="23" t="s">
        <v>90</v>
      </c>
      <c r="N4" s="19"/>
      <c r="O4" s="19"/>
    </row>
    <row r="5" spans="1:23" s="26" customFormat="1" ht="48.75" thickBot="1" x14ac:dyDescent="0.25">
      <c r="B5" s="104"/>
      <c r="C5" s="153" t="str">
        <f>'Contratación (C)'!A8</f>
        <v>C.R3</v>
      </c>
      <c r="D5" s="154"/>
      <c r="E5" s="155" t="str">
        <f>'Contratación (C)'!B8</f>
        <v>Conflicto de interés</v>
      </c>
      <c r="F5" s="156"/>
      <c r="G5" s="60" t="str">
        <f>'Contratación (C)'!C8</f>
        <v>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v>
      </c>
      <c r="H5" s="24">
        <f>'Contratación (C)'!D8</f>
        <v>0</v>
      </c>
      <c r="I5" s="31">
        <f>'Contratación (C)'!E8</f>
        <v>0</v>
      </c>
      <c r="J5" s="15"/>
      <c r="K5" s="15"/>
      <c r="L5" s="15"/>
      <c r="M5" s="25" t="s">
        <v>91</v>
      </c>
      <c r="N5" s="15"/>
      <c r="O5" s="15"/>
    </row>
    <row r="6" spans="1:23" x14ac:dyDescent="0.2">
      <c r="A6" s="15"/>
      <c r="B6" s="106"/>
      <c r="C6" s="15"/>
      <c r="D6" s="15"/>
      <c r="E6" s="15"/>
      <c r="F6" s="15"/>
      <c r="G6" s="15"/>
      <c r="H6" s="15"/>
      <c r="I6" s="15"/>
      <c r="J6" s="15"/>
      <c r="K6" s="15"/>
      <c r="L6" s="15"/>
      <c r="M6" s="15"/>
      <c r="N6" s="15"/>
      <c r="O6" s="15"/>
      <c r="P6" s="15"/>
      <c r="Q6" s="15"/>
    </row>
    <row r="7" spans="1:23" x14ac:dyDescent="0.2">
      <c r="A7" s="15"/>
      <c r="B7" s="106"/>
      <c r="C7" s="15"/>
      <c r="D7" s="15"/>
      <c r="E7" s="15"/>
      <c r="F7" s="15"/>
      <c r="G7" s="15"/>
      <c r="H7" s="15"/>
      <c r="I7" s="15"/>
      <c r="J7" s="15"/>
      <c r="K7" s="15"/>
      <c r="L7" s="15"/>
      <c r="M7" s="15"/>
      <c r="N7" s="15"/>
      <c r="O7" s="15"/>
      <c r="P7" s="15"/>
      <c r="Q7" s="15"/>
    </row>
    <row r="8" spans="1:23" ht="26.25" customHeight="1" x14ac:dyDescent="0.2">
      <c r="A8" s="139" t="s">
        <v>92</v>
      </c>
      <c r="B8" s="144"/>
      <c r="C8" s="136" t="s">
        <v>29</v>
      </c>
      <c r="D8" s="142"/>
      <c r="E8" s="143"/>
      <c r="F8" s="139" t="s">
        <v>93</v>
      </c>
      <c r="G8" s="140"/>
      <c r="H8" s="140"/>
      <c r="I8" s="140"/>
      <c r="J8" s="140"/>
      <c r="K8" s="141"/>
      <c r="L8" s="136" t="s">
        <v>35</v>
      </c>
      <c r="M8" s="137"/>
      <c r="N8" s="138"/>
      <c r="O8" s="139" t="s">
        <v>94</v>
      </c>
      <c r="P8" s="140"/>
      <c r="Q8" s="140"/>
      <c r="R8" s="140"/>
      <c r="S8" s="141"/>
      <c r="T8" s="136" t="s">
        <v>95</v>
      </c>
      <c r="U8" s="137"/>
      <c r="V8" s="138"/>
    </row>
    <row r="9" spans="1:23" ht="48" x14ac:dyDescent="0.2">
      <c r="A9" s="64" t="s">
        <v>96</v>
      </c>
      <c r="B9" s="64" t="s">
        <v>97</v>
      </c>
      <c r="C9" s="73" t="s">
        <v>98</v>
      </c>
      <c r="D9" s="73" t="s">
        <v>99</v>
      </c>
      <c r="E9" s="74" t="s">
        <v>100</v>
      </c>
      <c r="F9" s="64" t="s">
        <v>101</v>
      </c>
      <c r="G9" s="64" t="s">
        <v>102</v>
      </c>
      <c r="H9" s="64" t="s">
        <v>103</v>
      </c>
      <c r="I9" s="64" t="s">
        <v>104</v>
      </c>
      <c r="J9" s="64" t="s">
        <v>105</v>
      </c>
      <c r="K9" s="64" t="s">
        <v>106</v>
      </c>
      <c r="L9" s="73" t="s">
        <v>107</v>
      </c>
      <c r="M9" s="73" t="s">
        <v>108</v>
      </c>
      <c r="N9" s="73" t="s">
        <v>109</v>
      </c>
      <c r="O9" s="64" t="s">
        <v>110</v>
      </c>
      <c r="P9" s="64" t="s">
        <v>111</v>
      </c>
      <c r="Q9" s="64" t="s">
        <v>112</v>
      </c>
      <c r="R9" s="65" t="s">
        <v>113</v>
      </c>
      <c r="S9" s="65" t="s">
        <v>114</v>
      </c>
      <c r="T9" s="73" t="s">
        <v>115</v>
      </c>
      <c r="U9" s="73" t="s">
        <v>116</v>
      </c>
      <c r="V9" s="73" t="s">
        <v>117</v>
      </c>
    </row>
    <row r="10" spans="1:23" ht="195.75" customHeight="1" x14ac:dyDescent="0.2">
      <c r="A10" s="27" t="s">
        <v>208</v>
      </c>
      <c r="B10" s="47" t="s">
        <v>209</v>
      </c>
      <c r="C10" s="66">
        <v>3</v>
      </c>
      <c r="D10" s="66">
        <v>1</v>
      </c>
      <c r="E10" s="70">
        <f>C10*D10</f>
        <v>3</v>
      </c>
      <c r="F10" s="27" t="s">
        <v>210</v>
      </c>
      <c r="G10" s="50" t="s">
        <v>211</v>
      </c>
      <c r="H10" s="67" t="s">
        <v>86</v>
      </c>
      <c r="I10" s="67" t="s">
        <v>87</v>
      </c>
      <c r="J10" s="66">
        <v>-2</v>
      </c>
      <c r="K10" s="66">
        <v>-2</v>
      </c>
      <c r="L10" s="27">
        <f t="shared" ref="L10:M20" si="0">IF(ISNUMBER(C10),IF(C10+J10&gt;1,C10+J10,1),"")</f>
        <v>1</v>
      </c>
      <c r="M10" s="27">
        <f t="shared" si="0"/>
        <v>1</v>
      </c>
      <c r="N10" s="70">
        <f>L10*M10</f>
        <v>1</v>
      </c>
      <c r="O10" s="68"/>
      <c r="P10" s="68"/>
      <c r="Q10" s="68"/>
      <c r="R10" s="66"/>
      <c r="S10" s="66"/>
      <c r="T10" s="27">
        <f>IF(ISNUMBER($L10),IF($L10+R10&gt;1,$L10+R10,1),"")</f>
        <v>1</v>
      </c>
      <c r="U10" s="27">
        <f>IF(ISNUMBER($M10),IF($M10+S10&gt;1,$M10+S10,1),"")</f>
        <v>1</v>
      </c>
      <c r="V10" s="70">
        <f>T10*U10</f>
        <v>1</v>
      </c>
      <c r="W10" s="98" t="s">
        <v>414</v>
      </c>
    </row>
    <row r="11" spans="1:23" ht="219" customHeight="1" x14ac:dyDescent="0.2">
      <c r="A11" s="27" t="s">
        <v>212</v>
      </c>
      <c r="B11" s="46" t="s">
        <v>213</v>
      </c>
      <c r="C11" s="66">
        <v>4</v>
      </c>
      <c r="D11" s="66">
        <v>1</v>
      </c>
      <c r="E11" s="70">
        <f t="shared" ref="E11:E20" si="1">C11*D11</f>
        <v>4</v>
      </c>
      <c r="F11" s="27" t="s">
        <v>214</v>
      </c>
      <c r="G11" s="49" t="s">
        <v>215</v>
      </c>
      <c r="H11" s="67" t="s">
        <v>86</v>
      </c>
      <c r="I11" s="67" t="s">
        <v>87</v>
      </c>
      <c r="J11" s="66">
        <v>-3</v>
      </c>
      <c r="K11" s="66">
        <v>-3</v>
      </c>
      <c r="L11" s="27">
        <f t="shared" si="0"/>
        <v>1</v>
      </c>
      <c r="M11" s="27">
        <f t="shared" si="0"/>
        <v>1</v>
      </c>
      <c r="N11" s="70">
        <f t="shared" ref="N11:N20" si="2">L11*M11</f>
        <v>1</v>
      </c>
      <c r="O11" s="68"/>
      <c r="P11" s="68"/>
      <c r="Q11" s="68"/>
      <c r="R11" s="66"/>
      <c r="S11" s="66"/>
      <c r="T11" s="27">
        <f t="shared" ref="T11:T20" si="3">IF(ISNUMBER($L11),IF($L11+R11&gt;1,$L11+R11,1),"")</f>
        <v>1</v>
      </c>
      <c r="U11" s="27">
        <f t="shared" ref="U11:U20" si="4">IF(ISNUMBER($M11),IF($M11+S11&gt;1,$M11+S11,1),"")</f>
        <v>1</v>
      </c>
      <c r="V11" s="70">
        <f t="shared" ref="V11:V20" si="5">T11*U11</f>
        <v>1</v>
      </c>
      <c r="W11" s="109" t="s">
        <v>377</v>
      </c>
    </row>
    <row r="12" spans="1:23" ht="228.75" customHeight="1" x14ac:dyDescent="0.2">
      <c r="A12" s="27" t="s">
        <v>216</v>
      </c>
      <c r="B12" s="48" t="s">
        <v>217</v>
      </c>
      <c r="C12" s="66">
        <v>4</v>
      </c>
      <c r="D12" s="66">
        <v>1</v>
      </c>
      <c r="E12" s="70">
        <f t="shared" si="1"/>
        <v>4</v>
      </c>
      <c r="F12" s="27" t="s">
        <v>218</v>
      </c>
      <c r="G12" s="49" t="s">
        <v>215</v>
      </c>
      <c r="H12" s="67" t="s">
        <v>86</v>
      </c>
      <c r="I12" s="67" t="s">
        <v>87</v>
      </c>
      <c r="J12" s="66">
        <v>-3</v>
      </c>
      <c r="K12" s="66">
        <v>-3</v>
      </c>
      <c r="L12" s="27">
        <f t="shared" si="0"/>
        <v>1</v>
      </c>
      <c r="M12" s="27">
        <f t="shared" si="0"/>
        <v>1</v>
      </c>
      <c r="N12" s="70">
        <f t="shared" si="2"/>
        <v>1</v>
      </c>
      <c r="O12" s="68"/>
      <c r="P12" s="68"/>
      <c r="Q12" s="68"/>
      <c r="R12" s="66"/>
      <c r="S12" s="66"/>
      <c r="T12" s="27">
        <f t="shared" si="3"/>
        <v>1</v>
      </c>
      <c r="U12" s="27">
        <f t="shared" si="4"/>
        <v>1</v>
      </c>
      <c r="V12" s="70">
        <f t="shared" si="5"/>
        <v>1</v>
      </c>
      <c r="W12" s="110" t="s">
        <v>378</v>
      </c>
    </row>
    <row r="13" spans="1:23" ht="300.75" customHeight="1" x14ac:dyDescent="0.2">
      <c r="A13" s="27" t="s">
        <v>219</v>
      </c>
      <c r="B13" s="46" t="s">
        <v>220</v>
      </c>
      <c r="C13" s="66">
        <v>4</v>
      </c>
      <c r="D13" s="66">
        <v>1</v>
      </c>
      <c r="E13" s="70">
        <f t="shared" si="1"/>
        <v>4</v>
      </c>
      <c r="F13" s="27" t="s">
        <v>221</v>
      </c>
      <c r="G13" s="95" t="s">
        <v>222</v>
      </c>
      <c r="H13" s="67" t="s">
        <v>86</v>
      </c>
      <c r="I13" s="67" t="s">
        <v>87</v>
      </c>
      <c r="J13" s="66">
        <v>-3</v>
      </c>
      <c r="K13" s="66">
        <v>-3</v>
      </c>
      <c r="L13" s="27">
        <f t="shared" si="0"/>
        <v>1</v>
      </c>
      <c r="M13" s="27">
        <f t="shared" si="0"/>
        <v>1</v>
      </c>
      <c r="N13" s="70">
        <f t="shared" si="2"/>
        <v>1</v>
      </c>
      <c r="O13" s="68"/>
      <c r="P13" s="68"/>
      <c r="Q13" s="68"/>
      <c r="R13" s="66"/>
      <c r="S13" s="66"/>
      <c r="T13" s="27">
        <f t="shared" si="3"/>
        <v>1</v>
      </c>
      <c r="U13" s="27">
        <f t="shared" si="4"/>
        <v>1</v>
      </c>
      <c r="V13" s="70">
        <f t="shared" si="5"/>
        <v>1</v>
      </c>
      <c r="W13" s="98" t="s">
        <v>415</v>
      </c>
    </row>
    <row r="14" spans="1:23" ht="255.75" customHeight="1" x14ac:dyDescent="0.2">
      <c r="A14" s="27" t="s">
        <v>223</v>
      </c>
      <c r="B14" s="105" t="s">
        <v>224</v>
      </c>
      <c r="C14" s="66">
        <v>3</v>
      </c>
      <c r="D14" s="66">
        <v>1</v>
      </c>
      <c r="E14" s="70">
        <f t="shared" si="1"/>
        <v>3</v>
      </c>
      <c r="F14" s="27" t="s">
        <v>225</v>
      </c>
      <c r="G14" s="95" t="s">
        <v>226</v>
      </c>
      <c r="H14" s="67" t="s">
        <v>86</v>
      </c>
      <c r="I14" s="67" t="s">
        <v>87</v>
      </c>
      <c r="J14" s="66">
        <v>-3</v>
      </c>
      <c r="K14" s="66">
        <v>-3</v>
      </c>
      <c r="L14" s="27">
        <f t="shared" si="0"/>
        <v>1</v>
      </c>
      <c r="M14" s="27">
        <f t="shared" si="0"/>
        <v>1</v>
      </c>
      <c r="N14" s="70">
        <f t="shared" si="2"/>
        <v>1</v>
      </c>
      <c r="O14" s="68"/>
      <c r="P14" s="68"/>
      <c r="Q14" s="68"/>
      <c r="R14" s="66"/>
      <c r="S14" s="66"/>
      <c r="T14" s="27">
        <f t="shared" si="3"/>
        <v>1</v>
      </c>
      <c r="U14" s="27">
        <f t="shared" si="4"/>
        <v>1</v>
      </c>
      <c r="V14" s="70">
        <f t="shared" si="5"/>
        <v>1</v>
      </c>
      <c r="W14" s="98" t="s">
        <v>416</v>
      </c>
    </row>
    <row r="15" spans="1:23" ht="199.5" customHeight="1" x14ac:dyDescent="0.2">
      <c r="A15" s="27" t="s">
        <v>227</v>
      </c>
      <c r="B15" s="48" t="s">
        <v>228</v>
      </c>
      <c r="C15" s="66">
        <v>4</v>
      </c>
      <c r="D15" s="66">
        <v>1</v>
      </c>
      <c r="E15" s="70">
        <f t="shared" si="1"/>
        <v>4</v>
      </c>
      <c r="F15" s="27" t="s">
        <v>229</v>
      </c>
      <c r="G15" s="95" t="s">
        <v>230</v>
      </c>
      <c r="H15" s="67" t="s">
        <v>86</v>
      </c>
      <c r="I15" s="67" t="s">
        <v>87</v>
      </c>
      <c r="J15" s="66">
        <v>-3</v>
      </c>
      <c r="K15" s="66">
        <v>-3</v>
      </c>
      <c r="L15" s="27">
        <f t="shared" si="0"/>
        <v>1</v>
      </c>
      <c r="M15" s="27">
        <f t="shared" si="0"/>
        <v>1</v>
      </c>
      <c r="N15" s="70">
        <f t="shared" si="2"/>
        <v>1</v>
      </c>
      <c r="O15" s="68"/>
      <c r="P15" s="68"/>
      <c r="Q15" s="68"/>
      <c r="R15" s="66"/>
      <c r="S15" s="66"/>
      <c r="T15" s="27">
        <f t="shared" si="3"/>
        <v>1</v>
      </c>
      <c r="U15" s="27">
        <f t="shared" si="4"/>
        <v>1</v>
      </c>
      <c r="V15" s="70">
        <f t="shared" si="5"/>
        <v>1</v>
      </c>
      <c r="W15" s="98" t="s">
        <v>379</v>
      </c>
    </row>
    <row r="16" spans="1:23" ht="198.75" customHeight="1" x14ac:dyDescent="0.2">
      <c r="A16" s="27" t="s">
        <v>231</v>
      </c>
      <c r="B16" s="46" t="s">
        <v>232</v>
      </c>
      <c r="C16" s="66">
        <v>3</v>
      </c>
      <c r="D16" s="66">
        <v>1</v>
      </c>
      <c r="E16" s="70">
        <f t="shared" si="1"/>
        <v>3</v>
      </c>
      <c r="F16" s="27" t="s">
        <v>233</v>
      </c>
      <c r="G16" s="95" t="s">
        <v>234</v>
      </c>
      <c r="H16" s="67" t="s">
        <v>86</v>
      </c>
      <c r="I16" s="67" t="s">
        <v>87</v>
      </c>
      <c r="J16" s="66">
        <v>-2</v>
      </c>
      <c r="K16" s="66">
        <v>-2</v>
      </c>
      <c r="L16" s="27">
        <f t="shared" si="0"/>
        <v>1</v>
      </c>
      <c r="M16" s="27">
        <f t="shared" si="0"/>
        <v>1</v>
      </c>
      <c r="N16" s="70">
        <f t="shared" si="2"/>
        <v>1</v>
      </c>
      <c r="O16" s="68"/>
      <c r="P16" s="68"/>
      <c r="Q16" s="68"/>
      <c r="R16" s="66"/>
      <c r="S16" s="66"/>
      <c r="T16" s="27">
        <f t="shared" si="3"/>
        <v>1</v>
      </c>
      <c r="U16" s="27">
        <f t="shared" si="4"/>
        <v>1</v>
      </c>
      <c r="V16" s="70">
        <f t="shared" si="5"/>
        <v>1</v>
      </c>
      <c r="W16" s="98" t="s">
        <v>417</v>
      </c>
    </row>
    <row r="17" spans="1:23" ht="205.5" customHeight="1" x14ac:dyDescent="0.2">
      <c r="A17" s="27" t="s">
        <v>235</v>
      </c>
      <c r="B17" s="48" t="s">
        <v>236</v>
      </c>
      <c r="C17" s="66">
        <v>4</v>
      </c>
      <c r="D17" s="66">
        <v>1</v>
      </c>
      <c r="E17" s="70">
        <f t="shared" si="1"/>
        <v>4</v>
      </c>
      <c r="F17" s="27" t="s">
        <v>237</v>
      </c>
      <c r="G17" s="95" t="s">
        <v>238</v>
      </c>
      <c r="H17" s="67" t="s">
        <v>86</v>
      </c>
      <c r="I17" s="67" t="s">
        <v>87</v>
      </c>
      <c r="J17" s="66">
        <v>-3</v>
      </c>
      <c r="K17" s="66">
        <v>-3</v>
      </c>
      <c r="L17" s="27">
        <f t="shared" si="0"/>
        <v>1</v>
      </c>
      <c r="M17" s="27">
        <f t="shared" si="0"/>
        <v>1</v>
      </c>
      <c r="N17" s="70">
        <f t="shared" si="2"/>
        <v>1</v>
      </c>
      <c r="O17" s="68"/>
      <c r="P17" s="68"/>
      <c r="Q17" s="68"/>
      <c r="R17" s="66"/>
      <c r="S17" s="66"/>
      <c r="T17" s="27">
        <f t="shared" si="3"/>
        <v>1</v>
      </c>
      <c r="U17" s="27">
        <f t="shared" si="4"/>
        <v>1</v>
      </c>
      <c r="V17" s="70">
        <f t="shared" si="5"/>
        <v>1</v>
      </c>
      <c r="W17" s="98" t="s">
        <v>418</v>
      </c>
    </row>
    <row r="18" spans="1:23" ht="215.25" customHeight="1" x14ac:dyDescent="0.2">
      <c r="A18" s="27" t="s">
        <v>239</v>
      </c>
      <c r="B18" s="46" t="s">
        <v>240</v>
      </c>
      <c r="C18" s="66">
        <v>3</v>
      </c>
      <c r="D18" s="66">
        <v>1</v>
      </c>
      <c r="E18" s="70">
        <f t="shared" si="1"/>
        <v>3</v>
      </c>
      <c r="F18" s="27" t="s">
        <v>241</v>
      </c>
      <c r="G18" s="95" t="s">
        <v>242</v>
      </c>
      <c r="H18" s="67" t="s">
        <v>86</v>
      </c>
      <c r="I18" s="67" t="s">
        <v>87</v>
      </c>
      <c r="J18" s="66">
        <v>-1</v>
      </c>
      <c r="K18" s="66">
        <v>-1</v>
      </c>
      <c r="L18" s="27">
        <f t="shared" si="0"/>
        <v>2</v>
      </c>
      <c r="M18" s="27">
        <f t="shared" si="0"/>
        <v>1</v>
      </c>
      <c r="N18" s="70">
        <f t="shared" si="2"/>
        <v>2</v>
      </c>
      <c r="O18" s="68"/>
      <c r="P18" s="68"/>
      <c r="Q18" s="68"/>
      <c r="R18" s="66"/>
      <c r="S18" s="66"/>
      <c r="T18" s="27">
        <f t="shared" si="3"/>
        <v>2</v>
      </c>
      <c r="U18" s="27">
        <f t="shared" si="4"/>
        <v>1</v>
      </c>
      <c r="V18" s="70">
        <f t="shared" si="5"/>
        <v>2</v>
      </c>
      <c r="W18" s="98" t="s">
        <v>418</v>
      </c>
    </row>
    <row r="19" spans="1:23" ht="202.5" customHeight="1" x14ac:dyDescent="0.2">
      <c r="A19" s="27" t="s">
        <v>243</v>
      </c>
      <c r="B19" s="105" t="s">
        <v>244</v>
      </c>
      <c r="C19" s="66">
        <v>4</v>
      </c>
      <c r="D19" s="66">
        <v>1</v>
      </c>
      <c r="E19" s="70">
        <f>C19*D19</f>
        <v>4</v>
      </c>
      <c r="F19" s="27" t="s">
        <v>245</v>
      </c>
      <c r="G19" s="49" t="s">
        <v>246</v>
      </c>
      <c r="H19" s="67" t="s">
        <v>86</v>
      </c>
      <c r="I19" s="67" t="s">
        <v>87</v>
      </c>
      <c r="J19" s="66">
        <v>-1</v>
      </c>
      <c r="K19" s="66">
        <v>-1</v>
      </c>
      <c r="L19" s="27">
        <f t="shared" si="0"/>
        <v>3</v>
      </c>
      <c r="M19" s="27">
        <f t="shared" si="0"/>
        <v>1</v>
      </c>
      <c r="N19" s="70">
        <f t="shared" si="2"/>
        <v>3</v>
      </c>
      <c r="O19" s="68"/>
      <c r="P19" s="68"/>
      <c r="Q19" s="68"/>
      <c r="R19" s="66"/>
      <c r="S19" s="66"/>
      <c r="T19" s="27">
        <f t="shared" si="3"/>
        <v>3</v>
      </c>
      <c r="U19" s="27">
        <f t="shared" si="4"/>
        <v>1</v>
      </c>
      <c r="V19" s="70">
        <f t="shared" si="5"/>
        <v>3</v>
      </c>
      <c r="W19" s="98" t="s">
        <v>419</v>
      </c>
    </row>
    <row r="20" spans="1:23" ht="176.25" customHeight="1" x14ac:dyDescent="0.2">
      <c r="A20" s="27" t="s">
        <v>247</v>
      </c>
      <c r="B20" s="105" t="s">
        <v>248</v>
      </c>
      <c r="C20" s="67">
        <v>4</v>
      </c>
      <c r="D20" s="66">
        <v>1</v>
      </c>
      <c r="E20" s="70">
        <f t="shared" si="1"/>
        <v>4</v>
      </c>
      <c r="F20" s="27" t="s">
        <v>249</v>
      </c>
      <c r="G20" s="49" t="s">
        <v>250</v>
      </c>
      <c r="H20" s="67" t="s">
        <v>86</v>
      </c>
      <c r="I20" s="67" t="s">
        <v>87</v>
      </c>
      <c r="J20" s="67">
        <v>-3</v>
      </c>
      <c r="K20" s="67">
        <v>-3</v>
      </c>
      <c r="L20" s="27">
        <f t="shared" si="0"/>
        <v>1</v>
      </c>
      <c r="M20" s="27">
        <f t="shared" si="0"/>
        <v>1</v>
      </c>
      <c r="N20" s="70">
        <f t="shared" si="2"/>
        <v>1</v>
      </c>
      <c r="O20" s="68"/>
      <c r="P20" s="68"/>
      <c r="Q20" s="68"/>
      <c r="R20" s="67"/>
      <c r="S20" s="67"/>
      <c r="T20" s="27">
        <f t="shared" si="3"/>
        <v>1</v>
      </c>
      <c r="U20" s="27">
        <f t="shared" si="4"/>
        <v>1</v>
      </c>
      <c r="V20" s="70">
        <f t="shared" si="5"/>
        <v>1</v>
      </c>
      <c r="W20" s="109" t="s">
        <v>380</v>
      </c>
    </row>
    <row r="21" spans="1:23" ht="48" customHeight="1" x14ac:dyDescent="0.2">
      <c r="D21" s="73" t="s">
        <v>118</v>
      </c>
      <c r="E21" s="69">
        <f>ROUND(SUM(E10:E20)/COUNT(C10:C20),2)</f>
        <v>3.64</v>
      </c>
      <c r="M21" s="73" t="s">
        <v>119</v>
      </c>
      <c r="N21" s="69">
        <f>ROUND(SUMIF(N10:N20,"&gt;0",N10:N20)/COUNT(N10:N20),2)</f>
        <v>1.27</v>
      </c>
      <c r="U21" s="73" t="s">
        <v>120</v>
      </c>
      <c r="V21" s="69">
        <f>ROUND(SUMIF(V10:V20,"&gt;0",V10:V20)/COUNT(V10:V20),2)</f>
        <v>1.27</v>
      </c>
    </row>
    <row r="44" spans="4:5" x14ac:dyDescent="0.2">
      <c r="D44" s="16">
        <v>1</v>
      </c>
      <c r="E44" s="16">
        <v>-1</v>
      </c>
    </row>
    <row r="45" spans="4:5" x14ac:dyDescent="0.2">
      <c r="D45" s="16">
        <v>2</v>
      </c>
      <c r="E45" s="16">
        <v>-2</v>
      </c>
    </row>
    <row r="46" spans="4:5" x14ac:dyDescent="0.2">
      <c r="D46" s="16">
        <v>3</v>
      </c>
      <c r="E46" s="16">
        <v>-3</v>
      </c>
    </row>
    <row r="47" spans="4:5" x14ac:dyDescent="0.2">
      <c r="D47" s="16">
        <v>4</v>
      </c>
      <c r="E47" s="16">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20">
    <cfRule type="cellIs" dxfId="217" priority="44" operator="between">
      <formula>8</formula>
      <formula>16</formula>
    </cfRule>
    <cfRule type="cellIs" dxfId="216" priority="45" operator="between">
      <formula>4</formula>
      <formula>7.99</formula>
    </cfRule>
    <cfRule type="cellIs" dxfId="215" priority="46" operator="between">
      <formula>1</formula>
      <formula>3.99</formula>
    </cfRule>
  </conditionalFormatting>
  <conditionalFormatting sqref="F10:F20">
    <cfRule type="cellIs" dxfId="214" priority="41" operator="between">
      <formula>11</formula>
      <formula>25</formula>
    </cfRule>
    <cfRule type="cellIs" dxfId="213" priority="42" operator="between">
      <formula>6</formula>
      <formula>10</formula>
    </cfRule>
    <cfRule type="cellIs" dxfId="212" priority="43" operator="between">
      <formula>0</formula>
      <formula>5</formula>
    </cfRule>
  </conditionalFormatting>
  <conditionalFormatting sqref="H10:H14 H16:H17">
    <cfRule type="containsText" dxfId="211" priority="39" operator="containsText" text="Sí">
      <formula>NOT(ISERROR(SEARCH("Sí",H10)))</formula>
    </cfRule>
    <cfRule type="containsText" dxfId="210" priority="40" operator="containsText" text="No">
      <formula>NOT(ISERROR(SEARCH("No",H10)))</formula>
    </cfRule>
  </conditionalFormatting>
  <conditionalFormatting sqref="I10:I14 I16:I17">
    <cfRule type="containsText" dxfId="209" priority="36" operator="containsText" text="Bajo">
      <formula>NOT(ISERROR(SEARCH("Bajo",I10)))</formula>
    </cfRule>
    <cfRule type="containsText" dxfId="208" priority="37" operator="containsText" text="Medio">
      <formula>NOT(ISERROR(SEARCH("Medio",I10)))</formula>
    </cfRule>
    <cfRule type="containsText" dxfId="207" priority="38" operator="containsText" text="Alto">
      <formula>NOT(ISERROR(SEARCH("Alto",I10)))</formula>
    </cfRule>
  </conditionalFormatting>
  <conditionalFormatting sqref="E21">
    <cfRule type="cellIs" dxfId="206" priority="33" operator="between">
      <formula>8</formula>
      <formula>16</formula>
    </cfRule>
    <cfRule type="cellIs" dxfId="205" priority="34" operator="between">
      <formula>4</formula>
      <formula>7.99</formula>
    </cfRule>
    <cfRule type="cellIs" dxfId="204" priority="35" operator="between">
      <formula>1</formula>
      <formula>3.99</formula>
    </cfRule>
  </conditionalFormatting>
  <conditionalFormatting sqref="N10:N20">
    <cfRule type="cellIs" dxfId="203" priority="30" operator="between">
      <formula>8</formula>
      <formula>16</formula>
    </cfRule>
    <cfRule type="cellIs" dxfId="202" priority="31" operator="between">
      <formula>4</formula>
      <formula>7.99</formula>
    </cfRule>
    <cfRule type="cellIs" dxfId="201" priority="32" operator="between">
      <formula>1</formula>
      <formula>3.99</formula>
    </cfRule>
  </conditionalFormatting>
  <conditionalFormatting sqref="N21">
    <cfRule type="cellIs" dxfId="200" priority="27" operator="between">
      <formula>8</formula>
      <formula>16</formula>
    </cfRule>
    <cfRule type="cellIs" dxfId="199" priority="28" operator="between">
      <formula>4</formula>
      <formula>7.99</formula>
    </cfRule>
    <cfRule type="cellIs" dxfId="198" priority="29" operator="between">
      <formula>1</formula>
      <formula>3.99</formula>
    </cfRule>
  </conditionalFormatting>
  <conditionalFormatting sqref="V10:V20">
    <cfRule type="cellIs" dxfId="197" priority="24" operator="between">
      <formula>8</formula>
      <formula>16</formula>
    </cfRule>
    <cfRule type="cellIs" dxfId="196" priority="25" operator="between">
      <formula>4</formula>
      <formula>7.99</formula>
    </cfRule>
    <cfRule type="cellIs" dxfId="195" priority="26" operator="between">
      <formula>1</formula>
      <formula>3.99</formula>
    </cfRule>
  </conditionalFormatting>
  <conditionalFormatting sqref="V21">
    <cfRule type="cellIs" dxfId="194" priority="21" operator="between">
      <formula>8</formula>
      <formula>16</formula>
    </cfRule>
    <cfRule type="cellIs" dxfId="193" priority="22" operator="between">
      <formula>4</formula>
      <formula>7.99</formula>
    </cfRule>
    <cfRule type="cellIs" dxfId="192" priority="23" operator="between">
      <formula>1</formula>
      <formula>3.99</formula>
    </cfRule>
  </conditionalFormatting>
  <conditionalFormatting sqref="H15">
    <cfRule type="containsText" dxfId="191" priority="19" operator="containsText" text="Sí">
      <formula>NOT(ISERROR(SEARCH("Sí",H15)))</formula>
    </cfRule>
    <cfRule type="containsText" dxfId="190" priority="20" operator="containsText" text="No">
      <formula>NOT(ISERROR(SEARCH("No",H15)))</formula>
    </cfRule>
  </conditionalFormatting>
  <conditionalFormatting sqref="I15">
    <cfRule type="containsText" dxfId="189" priority="16" operator="containsText" text="Bajo">
      <formula>NOT(ISERROR(SEARCH("Bajo",I15)))</formula>
    </cfRule>
    <cfRule type="containsText" dxfId="188" priority="17" operator="containsText" text="Medio">
      <formula>NOT(ISERROR(SEARCH("Medio",I15)))</formula>
    </cfRule>
    <cfRule type="containsText" dxfId="187" priority="18" operator="containsText" text="Alto">
      <formula>NOT(ISERROR(SEARCH("Alto",I15)))</formula>
    </cfRule>
  </conditionalFormatting>
  <conditionalFormatting sqref="H18">
    <cfRule type="containsText" dxfId="186" priority="14" operator="containsText" text="Sí">
      <formula>NOT(ISERROR(SEARCH("Sí",H18)))</formula>
    </cfRule>
    <cfRule type="containsText" dxfId="185" priority="15" operator="containsText" text="No">
      <formula>NOT(ISERROR(SEARCH("No",H18)))</formula>
    </cfRule>
  </conditionalFormatting>
  <conditionalFormatting sqref="I18">
    <cfRule type="containsText" dxfId="184" priority="11" operator="containsText" text="Bajo">
      <formula>NOT(ISERROR(SEARCH("Bajo",I18)))</formula>
    </cfRule>
    <cfRule type="containsText" dxfId="183" priority="12" operator="containsText" text="Medio">
      <formula>NOT(ISERROR(SEARCH("Medio",I18)))</formula>
    </cfRule>
    <cfRule type="containsText" dxfId="182" priority="13" operator="containsText" text="Alto">
      <formula>NOT(ISERROR(SEARCH("Alto",I18)))</formula>
    </cfRule>
  </conditionalFormatting>
  <conditionalFormatting sqref="H19">
    <cfRule type="containsText" dxfId="181" priority="9" operator="containsText" text="Sí">
      <formula>NOT(ISERROR(SEARCH("Sí",H19)))</formula>
    </cfRule>
    <cfRule type="containsText" dxfId="180" priority="10" operator="containsText" text="No">
      <formula>NOT(ISERROR(SEARCH("No",H19)))</formula>
    </cfRule>
  </conditionalFormatting>
  <conditionalFormatting sqref="I19">
    <cfRule type="containsText" dxfId="179" priority="6" operator="containsText" text="Bajo">
      <formula>NOT(ISERROR(SEARCH("Bajo",I19)))</formula>
    </cfRule>
    <cfRule type="containsText" dxfId="178" priority="7" operator="containsText" text="Medio">
      <formula>NOT(ISERROR(SEARCH("Medio",I19)))</formula>
    </cfRule>
    <cfRule type="containsText" dxfId="177" priority="8" operator="containsText" text="Alto">
      <formula>NOT(ISERROR(SEARCH("Alto",I19)))</formula>
    </cfRule>
  </conditionalFormatting>
  <conditionalFormatting sqref="H20">
    <cfRule type="containsText" dxfId="176" priority="4" operator="containsText" text="Sí">
      <formula>NOT(ISERROR(SEARCH("Sí",H20)))</formula>
    </cfRule>
    <cfRule type="containsText" dxfId="175" priority="5" operator="containsText" text="No">
      <formula>NOT(ISERROR(SEARCH("No",H20)))</formula>
    </cfRule>
  </conditionalFormatting>
  <conditionalFormatting sqref="I20">
    <cfRule type="containsText" dxfId="174" priority="1" operator="containsText" text="Bajo">
      <formula>NOT(ISERROR(SEARCH("Bajo",I20)))</formula>
    </cfRule>
    <cfRule type="containsText" dxfId="173" priority="2" operator="containsText" text="Medio">
      <formula>NOT(ISERROR(SEARCH("Medio",I20)))</formula>
    </cfRule>
    <cfRule type="containsText" dxfId="172" priority="3" operator="containsText" text="Alto">
      <formula>NOT(ISERROR(SEARCH("Alto",I20)))</formula>
    </cfRule>
  </conditionalFormatting>
  <dataValidations count="4">
    <dataValidation type="list" allowBlank="1" showInputMessage="1" showErrorMessage="1" sqref="R10:S20 J10:K20">
      <formula1>negative</formula1>
    </dataValidation>
    <dataValidation type="list" allowBlank="1" showInputMessage="1" showErrorMessage="1" sqref="C10:D20">
      <formula1>positive</formula1>
    </dataValidation>
    <dataValidation type="list" allowBlank="1" showInputMessage="1" showErrorMessage="1" sqref="H10:H20">
      <formula1>$L$3:$L$4</formula1>
    </dataValidation>
    <dataValidation type="list" allowBlank="1" showInputMessage="1" showErrorMessage="1" sqref="I10:I2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W46"/>
  <sheetViews>
    <sheetView topLeftCell="S16" zoomScale="115" zoomScaleNormal="115" zoomScaleSheetLayoutView="100" workbookViewId="0">
      <selection activeCell="W13" sqref="W13"/>
    </sheetView>
  </sheetViews>
  <sheetFormatPr baseColWidth="10" defaultColWidth="8.5703125" defaultRowHeight="12.75" x14ac:dyDescent="0.2"/>
  <cols>
    <col min="1" max="1" width="12.5703125" style="16" customWidth="1"/>
    <col min="2" max="2" width="64.5703125" style="16" customWidth="1"/>
    <col min="3" max="5" width="15.5703125" style="16" customWidth="1"/>
    <col min="6" max="6" width="12.5703125" style="16" customWidth="1"/>
    <col min="7" max="7" width="64.5703125" style="101" customWidth="1"/>
    <col min="8" max="8" width="28.42578125" style="16" customWidth="1"/>
    <col min="9" max="9" width="23.42578125" style="16" customWidth="1"/>
    <col min="10" max="11" width="28.42578125" style="16" customWidth="1"/>
    <col min="12" max="14" width="14.5703125" style="16" customWidth="1"/>
    <col min="15" max="15" width="64.5703125" style="16" customWidth="1"/>
    <col min="16" max="17" width="14.5703125" style="16" customWidth="1"/>
    <col min="18" max="19" width="28.42578125" style="16" customWidth="1"/>
    <col min="20" max="22" width="14.5703125" style="16" customWidth="1"/>
    <col min="23" max="23" width="64.140625" style="16" customWidth="1"/>
    <col min="24" max="24" width="12.5703125" style="16" customWidth="1"/>
    <col min="25" max="25" width="13.5703125" style="16" customWidth="1"/>
    <col min="26" max="26" width="41.42578125" style="16" customWidth="1"/>
    <col min="27" max="16384" width="8.5703125" style="16"/>
  </cols>
  <sheetData>
    <row r="1" spans="1:23" x14ac:dyDescent="0.2">
      <c r="A1" s="15"/>
      <c r="B1" s="15"/>
      <c r="C1" s="15"/>
      <c r="D1" s="15"/>
      <c r="E1" s="15"/>
      <c r="F1" s="15"/>
      <c r="G1" s="100"/>
      <c r="H1" s="15"/>
      <c r="I1" s="15"/>
      <c r="J1" s="15"/>
      <c r="K1" s="15"/>
      <c r="L1" s="15"/>
      <c r="M1" s="15"/>
      <c r="N1" s="15"/>
      <c r="O1" s="15"/>
      <c r="P1" s="15"/>
      <c r="Q1" s="15"/>
    </row>
    <row r="2" spans="1:23" ht="13.5" thickBot="1" x14ac:dyDescent="0.25">
      <c r="A2" s="15"/>
      <c r="B2" s="15"/>
      <c r="C2" s="15"/>
      <c r="D2" s="15"/>
      <c r="E2" s="15"/>
      <c r="F2" s="15"/>
      <c r="G2" s="100"/>
      <c r="H2" s="15"/>
      <c r="I2" s="15"/>
      <c r="J2" s="15"/>
      <c r="K2" s="15"/>
      <c r="L2" s="15"/>
      <c r="M2" s="15"/>
      <c r="N2" s="15"/>
      <c r="O2" s="15"/>
      <c r="P2" s="15"/>
      <c r="Q2" s="15"/>
    </row>
    <row r="3" spans="1:23" s="18" customFormat="1" ht="15" x14ac:dyDescent="0.2">
      <c r="C3" s="145" t="s">
        <v>73</v>
      </c>
      <c r="D3" s="146"/>
      <c r="E3" s="147"/>
      <c r="F3" s="147"/>
      <c r="G3" s="147"/>
      <c r="H3" s="147"/>
      <c r="I3" s="148"/>
      <c r="J3" s="17"/>
      <c r="K3" s="17"/>
      <c r="L3" s="23" t="s">
        <v>86</v>
      </c>
      <c r="M3" s="23" t="s">
        <v>87</v>
      </c>
      <c r="N3" s="17"/>
      <c r="O3" s="17"/>
    </row>
    <row r="4" spans="1:23" s="20" customFormat="1" ht="24.75" x14ac:dyDescent="0.25">
      <c r="B4" s="61"/>
      <c r="C4" s="149" t="s">
        <v>75</v>
      </c>
      <c r="D4" s="150"/>
      <c r="E4" s="151" t="s">
        <v>76</v>
      </c>
      <c r="F4" s="152"/>
      <c r="G4" s="97" t="s">
        <v>77</v>
      </c>
      <c r="H4" s="63" t="s">
        <v>88</v>
      </c>
      <c r="I4" s="72" t="s">
        <v>79</v>
      </c>
      <c r="J4" s="19"/>
      <c r="K4" s="19"/>
      <c r="L4" s="23" t="s">
        <v>89</v>
      </c>
      <c r="M4" s="23" t="s">
        <v>90</v>
      </c>
      <c r="N4" s="19"/>
      <c r="O4" s="19"/>
    </row>
    <row r="5" spans="1:23" s="26" customFormat="1" ht="54" customHeight="1" thickBot="1" x14ac:dyDescent="0.25">
      <c r="B5" s="62"/>
      <c r="C5" s="153" t="str">
        <f>'Contratación (C)'!A9</f>
        <v>C.R4</v>
      </c>
      <c r="D5" s="154"/>
      <c r="E5" s="155" t="str">
        <f>'Contratación (C)'!B9</f>
        <v xml:space="preserve">Manipulación en la valoración técnica o económica de las ofertas presentadas </v>
      </c>
      <c r="F5" s="156"/>
      <c r="G5" s="60" t="str">
        <f>'Contratación (C)'!C9</f>
        <v>Manipulación del procedimiento de contratación en favor de un licitante o en detrimento de otro o varios.</v>
      </c>
      <c r="H5" s="24">
        <f>'Contratación (C)'!D9</f>
        <v>0</v>
      </c>
      <c r="I5" s="31">
        <f>'Contratación (C)'!E9</f>
        <v>0</v>
      </c>
      <c r="J5" s="15"/>
      <c r="K5" s="15"/>
      <c r="L5" s="15"/>
      <c r="M5" s="25" t="s">
        <v>91</v>
      </c>
      <c r="N5" s="15"/>
      <c r="O5" s="15"/>
    </row>
    <row r="6" spans="1:23" x14ac:dyDescent="0.2">
      <c r="A6" s="15"/>
      <c r="B6" s="15"/>
      <c r="C6" s="15"/>
      <c r="D6" s="15"/>
      <c r="E6" s="15"/>
      <c r="F6" s="15"/>
      <c r="G6" s="100"/>
      <c r="H6" s="15"/>
      <c r="I6" s="15"/>
      <c r="J6" s="15"/>
      <c r="K6" s="15"/>
      <c r="L6" s="15"/>
      <c r="M6" s="15"/>
      <c r="N6" s="15"/>
      <c r="O6" s="15"/>
      <c r="P6" s="15"/>
      <c r="Q6" s="15"/>
    </row>
    <row r="7" spans="1:23" x14ac:dyDescent="0.2">
      <c r="A7" s="15"/>
      <c r="B7" s="15"/>
      <c r="C7" s="15"/>
      <c r="D7" s="15"/>
      <c r="E7" s="15"/>
      <c r="F7" s="15"/>
      <c r="G7" s="100"/>
      <c r="H7" s="15"/>
      <c r="I7" s="15"/>
      <c r="J7" s="15"/>
      <c r="K7" s="15"/>
      <c r="L7" s="15"/>
      <c r="M7" s="15"/>
      <c r="N7" s="15"/>
      <c r="O7" s="15"/>
      <c r="P7" s="15"/>
      <c r="Q7" s="15"/>
    </row>
    <row r="8" spans="1:23" ht="26.25" customHeight="1" x14ac:dyDescent="0.2">
      <c r="A8" s="139" t="s">
        <v>92</v>
      </c>
      <c r="B8" s="144"/>
      <c r="C8" s="136" t="s">
        <v>29</v>
      </c>
      <c r="D8" s="142"/>
      <c r="E8" s="143"/>
      <c r="F8" s="139" t="s">
        <v>93</v>
      </c>
      <c r="G8" s="140"/>
      <c r="H8" s="140"/>
      <c r="I8" s="140"/>
      <c r="J8" s="140"/>
      <c r="K8" s="141"/>
      <c r="L8" s="136" t="s">
        <v>35</v>
      </c>
      <c r="M8" s="137"/>
      <c r="N8" s="138"/>
      <c r="O8" s="139" t="s">
        <v>94</v>
      </c>
      <c r="P8" s="140"/>
      <c r="Q8" s="140"/>
      <c r="R8" s="140"/>
      <c r="S8" s="141"/>
      <c r="T8" s="136" t="s">
        <v>95</v>
      </c>
      <c r="U8" s="137"/>
      <c r="V8" s="138"/>
    </row>
    <row r="9" spans="1:23" ht="48" x14ac:dyDescent="0.2">
      <c r="A9" s="64" t="s">
        <v>96</v>
      </c>
      <c r="B9" s="64" t="s">
        <v>97</v>
      </c>
      <c r="C9" s="73" t="s">
        <v>98</v>
      </c>
      <c r="D9" s="73" t="s">
        <v>99</v>
      </c>
      <c r="E9" s="74" t="s">
        <v>100</v>
      </c>
      <c r="F9" s="64" t="s">
        <v>101</v>
      </c>
      <c r="G9" s="64" t="s">
        <v>102</v>
      </c>
      <c r="H9" s="64" t="s">
        <v>103</v>
      </c>
      <c r="I9" s="64" t="s">
        <v>104</v>
      </c>
      <c r="J9" s="64" t="s">
        <v>105</v>
      </c>
      <c r="K9" s="64" t="s">
        <v>106</v>
      </c>
      <c r="L9" s="73" t="s">
        <v>107</v>
      </c>
      <c r="M9" s="73" t="s">
        <v>108</v>
      </c>
      <c r="N9" s="73" t="s">
        <v>109</v>
      </c>
      <c r="O9" s="64" t="s">
        <v>110</v>
      </c>
      <c r="P9" s="64" t="s">
        <v>111</v>
      </c>
      <c r="Q9" s="64" t="s">
        <v>112</v>
      </c>
      <c r="R9" s="65" t="s">
        <v>113</v>
      </c>
      <c r="S9" s="65" t="s">
        <v>114</v>
      </c>
      <c r="T9" s="73" t="s">
        <v>115</v>
      </c>
      <c r="U9" s="73" t="s">
        <v>116</v>
      </c>
      <c r="V9" s="73" t="s">
        <v>117</v>
      </c>
    </row>
    <row r="10" spans="1:23" ht="174" customHeight="1" x14ac:dyDescent="0.2">
      <c r="A10" s="27" t="s">
        <v>251</v>
      </c>
      <c r="B10" s="46" t="s">
        <v>252</v>
      </c>
      <c r="C10" s="66">
        <v>4</v>
      </c>
      <c r="D10" s="66">
        <v>1</v>
      </c>
      <c r="E10" s="70">
        <f>C10*D10</f>
        <v>4</v>
      </c>
      <c r="F10" s="27" t="s">
        <v>253</v>
      </c>
      <c r="G10" s="51" t="s">
        <v>254</v>
      </c>
      <c r="H10" s="67" t="s">
        <v>86</v>
      </c>
      <c r="I10" s="67" t="s">
        <v>87</v>
      </c>
      <c r="J10" s="67">
        <v>-3</v>
      </c>
      <c r="K10" s="67">
        <v>-3</v>
      </c>
      <c r="L10" s="27">
        <f t="shared" ref="L10:M19" si="0">IF(ISNUMBER(C10),IF(C10+J10&gt;1,C10+J10,1),"")</f>
        <v>1</v>
      </c>
      <c r="M10" s="27">
        <f t="shared" si="0"/>
        <v>1</v>
      </c>
      <c r="N10" s="70">
        <f>L10*M10</f>
        <v>1</v>
      </c>
      <c r="O10" s="68"/>
      <c r="P10" s="68"/>
      <c r="Q10" s="68"/>
      <c r="R10" s="66"/>
      <c r="S10" s="66"/>
      <c r="T10" s="27">
        <f>IF(ISNUMBER($L10),IF($L10+R10&gt;1,$L10+R10,1),"")</f>
        <v>1</v>
      </c>
      <c r="U10" s="27">
        <f>IF(ISNUMBER($M10),IF($M10+S10&gt;1,$M10+S10,1),"")</f>
        <v>1</v>
      </c>
      <c r="V10" s="70">
        <f>T10*U10</f>
        <v>1</v>
      </c>
      <c r="W10" s="98" t="s">
        <v>420</v>
      </c>
    </row>
    <row r="11" spans="1:23" ht="150.75" customHeight="1" x14ac:dyDescent="0.2">
      <c r="A11" s="27" t="s">
        <v>255</v>
      </c>
      <c r="B11" s="52" t="s">
        <v>256</v>
      </c>
      <c r="C11" s="66">
        <v>4</v>
      </c>
      <c r="D11" s="66">
        <v>1</v>
      </c>
      <c r="E11" s="70">
        <f t="shared" ref="E11:E19" si="1">C11*D11</f>
        <v>4</v>
      </c>
      <c r="F11" s="27" t="s">
        <v>257</v>
      </c>
      <c r="G11" s="51" t="s">
        <v>258</v>
      </c>
      <c r="H11" s="67" t="s">
        <v>86</v>
      </c>
      <c r="I11" s="67" t="s">
        <v>87</v>
      </c>
      <c r="J11" s="66">
        <v>-3</v>
      </c>
      <c r="K11" s="66">
        <v>-3</v>
      </c>
      <c r="L11" s="27">
        <f t="shared" si="0"/>
        <v>1</v>
      </c>
      <c r="M11" s="27">
        <f t="shared" si="0"/>
        <v>1</v>
      </c>
      <c r="N11" s="70">
        <f t="shared" ref="N11:N19" si="2">L11*M11</f>
        <v>1</v>
      </c>
      <c r="O11" s="68"/>
      <c r="P11" s="68"/>
      <c r="Q11" s="68"/>
      <c r="R11" s="66"/>
      <c r="S11" s="66"/>
      <c r="T11" s="27">
        <f t="shared" ref="T11:T19" si="3">IF(ISNUMBER($L11),IF($L11+R11&gt;1,$L11+R11,1),"")</f>
        <v>1</v>
      </c>
      <c r="U11" s="27">
        <f t="shared" ref="U11:U19" si="4">IF(ISNUMBER($M11),IF($M11+S11&gt;1,$M11+S11,1),"")</f>
        <v>1</v>
      </c>
      <c r="V11" s="70">
        <f t="shared" ref="V11:V19" si="5">T11*U11</f>
        <v>1</v>
      </c>
      <c r="W11" s="98" t="s">
        <v>421</v>
      </c>
    </row>
    <row r="12" spans="1:23" ht="120" customHeight="1" x14ac:dyDescent="0.2">
      <c r="A12" s="27" t="s">
        <v>259</v>
      </c>
      <c r="B12" s="57" t="s">
        <v>260</v>
      </c>
      <c r="C12" s="66">
        <v>4</v>
      </c>
      <c r="D12" s="66">
        <v>1</v>
      </c>
      <c r="E12" s="70">
        <f t="shared" si="1"/>
        <v>4</v>
      </c>
      <c r="F12" s="27" t="s">
        <v>261</v>
      </c>
      <c r="G12" s="49" t="s">
        <v>262</v>
      </c>
      <c r="H12" s="67" t="s">
        <v>86</v>
      </c>
      <c r="I12" s="67" t="s">
        <v>87</v>
      </c>
      <c r="J12" s="66">
        <v>-3</v>
      </c>
      <c r="K12" s="66">
        <v>-3</v>
      </c>
      <c r="L12" s="27">
        <f t="shared" si="0"/>
        <v>1</v>
      </c>
      <c r="M12" s="27">
        <f t="shared" si="0"/>
        <v>1</v>
      </c>
      <c r="N12" s="70">
        <f t="shared" si="2"/>
        <v>1</v>
      </c>
      <c r="O12" s="68"/>
      <c r="P12" s="68"/>
      <c r="Q12" s="68"/>
      <c r="R12" s="66"/>
      <c r="S12" s="66"/>
      <c r="T12" s="27">
        <f t="shared" si="3"/>
        <v>1</v>
      </c>
      <c r="U12" s="27">
        <f t="shared" si="4"/>
        <v>1</v>
      </c>
      <c r="V12" s="70">
        <f t="shared" si="5"/>
        <v>1</v>
      </c>
      <c r="W12" s="157" t="s">
        <v>381</v>
      </c>
    </row>
    <row r="13" spans="1:23" ht="125.25" customHeight="1" x14ac:dyDescent="0.2">
      <c r="A13" s="27" t="s">
        <v>263</v>
      </c>
      <c r="B13" s="56" t="s">
        <v>264</v>
      </c>
      <c r="C13" s="66">
        <v>4</v>
      </c>
      <c r="D13" s="66">
        <v>1</v>
      </c>
      <c r="E13" s="70">
        <f t="shared" si="1"/>
        <v>4</v>
      </c>
      <c r="F13" s="27" t="s">
        <v>265</v>
      </c>
      <c r="G13" s="49" t="s">
        <v>266</v>
      </c>
      <c r="H13" s="67" t="s">
        <v>86</v>
      </c>
      <c r="I13" s="67" t="s">
        <v>87</v>
      </c>
      <c r="J13" s="66">
        <v>-3</v>
      </c>
      <c r="K13" s="66">
        <v>-3</v>
      </c>
      <c r="L13" s="27">
        <f t="shared" si="0"/>
        <v>1</v>
      </c>
      <c r="M13" s="27">
        <f t="shared" si="0"/>
        <v>1</v>
      </c>
      <c r="N13" s="70">
        <f t="shared" si="2"/>
        <v>1</v>
      </c>
      <c r="O13" s="68"/>
      <c r="P13" s="68"/>
      <c r="Q13" s="68"/>
      <c r="R13" s="66"/>
      <c r="S13" s="66"/>
      <c r="T13" s="27">
        <f t="shared" si="3"/>
        <v>1</v>
      </c>
      <c r="U13" s="27">
        <f t="shared" si="4"/>
        <v>1</v>
      </c>
      <c r="V13" s="70">
        <f t="shared" si="5"/>
        <v>1</v>
      </c>
      <c r="W13" s="157" t="s">
        <v>382</v>
      </c>
    </row>
    <row r="14" spans="1:23" ht="162" customHeight="1" x14ac:dyDescent="0.2">
      <c r="A14" s="27" t="s">
        <v>267</v>
      </c>
      <c r="B14" s="46" t="s">
        <v>268</v>
      </c>
      <c r="C14" s="66">
        <v>4</v>
      </c>
      <c r="D14" s="66">
        <v>1</v>
      </c>
      <c r="E14" s="70">
        <f t="shared" si="1"/>
        <v>4</v>
      </c>
      <c r="F14" s="27" t="s">
        <v>269</v>
      </c>
      <c r="G14" s="51" t="s">
        <v>270</v>
      </c>
      <c r="H14" s="67" t="s">
        <v>86</v>
      </c>
      <c r="I14" s="67" t="s">
        <v>87</v>
      </c>
      <c r="J14" s="66">
        <v>-3</v>
      </c>
      <c r="K14" s="66">
        <v>-3</v>
      </c>
      <c r="L14" s="27">
        <f t="shared" si="0"/>
        <v>1</v>
      </c>
      <c r="M14" s="27">
        <f t="shared" si="0"/>
        <v>1</v>
      </c>
      <c r="N14" s="70">
        <f t="shared" si="2"/>
        <v>1</v>
      </c>
      <c r="O14" s="68"/>
      <c r="P14" s="68"/>
      <c r="Q14" s="68"/>
      <c r="R14" s="66"/>
      <c r="S14" s="66"/>
      <c r="T14" s="27">
        <f t="shared" si="3"/>
        <v>1</v>
      </c>
      <c r="U14" s="27">
        <f t="shared" si="4"/>
        <v>1</v>
      </c>
      <c r="V14" s="70">
        <f t="shared" si="5"/>
        <v>1</v>
      </c>
      <c r="W14" s="98" t="s">
        <v>383</v>
      </c>
    </row>
    <row r="15" spans="1:23" ht="102" x14ac:dyDescent="0.2">
      <c r="A15" s="27" t="s">
        <v>271</v>
      </c>
      <c r="B15" s="43" t="s">
        <v>272</v>
      </c>
      <c r="C15" s="66">
        <v>4</v>
      </c>
      <c r="D15" s="66">
        <v>1</v>
      </c>
      <c r="E15" s="70">
        <f t="shared" si="1"/>
        <v>4</v>
      </c>
      <c r="F15" s="27" t="s">
        <v>273</v>
      </c>
      <c r="G15" s="51" t="s">
        <v>274</v>
      </c>
      <c r="H15" s="67" t="s">
        <v>86</v>
      </c>
      <c r="I15" s="67" t="s">
        <v>87</v>
      </c>
      <c r="J15" s="66">
        <v>-3</v>
      </c>
      <c r="K15" s="66">
        <v>-3</v>
      </c>
      <c r="L15" s="27">
        <f t="shared" si="0"/>
        <v>1</v>
      </c>
      <c r="M15" s="27">
        <f t="shared" si="0"/>
        <v>1</v>
      </c>
      <c r="N15" s="70">
        <f t="shared" si="2"/>
        <v>1</v>
      </c>
      <c r="O15" s="68"/>
      <c r="P15" s="68"/>
      <c r="Q15" s="68"/>
      <c r="R15" s="66"/>
      <c r="S15" s="66"/>
      <c r="T15" s="27">
        <f t="shared" si="3"/>
        <v>1</v>
      </c>
      <c r="U15" s="27">
        <f t="shared" si="4"/>
        <v>1</v>
      </c>
      <c r="V15" s="70">
        <f t="shared" si="5"/>
        <v>1</v>
      </c>
      <c r="W15" s="98" t="s">
        <v>422</v>
      </c>
    </row>
    <row r="16" spans="1:23" ht="96" x14ac:dyDescent="0.2">
      <c r="A16" s="27" t="s">
        <v>275</v>
      </c>
      <c r="B16" s="48" t="s">
        <v>276</v>
      </c>
      <c r="C16" s="66">
        <v>4</v>
      </c>
      <c r="D16" s="66">
        <v>1</v>
      </c>
      <c r="E16" s="70">
        <f t="shared" si="1"/>
        <v>4</v>
      </c>
      <c r="F16" s="27" t="s">
        <v>277</v>
      </c>
      <c r="G16" s="51" t="s">
        <v>278</v>
      </c>
      <c r="H16" s="67" t="s">
        <v>86</v>
      </c>
      <c r="I16" s="67" t="s">
        <v>87</v>
      </c>
      <c r="J16" s="66">
        <v>-3</v>
      </c>
      <c r="K16" s="66">
        <v>-3</v>
      </c>
      <c r="L16" s="27">
        <f t="shared" si="0"/>
        <v>1</v>
      </c>
      <c r="M16" s="27">
        <f t="shared" si="0"/>
        <v>1</v>
      </c>
      <c r="N16" s="70">
        <f t="shared" si="2"/>
        <v>1</v>
      </c>
      <c r="O16" s="68"/>
      <c r="P16" s="68"/>
      <c r="Q16" s="68"/>
      <c r="R16" s="66"/>
      <c r="S16" s="66"/>
      <c r="T16" s="27">
        <f t="shared" si="3"/>
        <v>1</v>
      </c>
      <c r="U16" s="27">
        <f t="shared" si="4"/>
        <v>1</v>
      </c>
      <c r="V16" s="70">
        <f t="shared" si="5"/>
        <v>1</v>
      </c>
      <c r="W16" s="98" t="s">
        <v>384</v>
      </c>
    </row>
    <row r="17" spans="1:23" ht="153" x14ac:dyDescent="0.2">
      <c r="A17" s="27" t="s">
        <v>279</v>
      </c>
      <c r="B17" s="46" t="s">
        <v>280</v>
      </c>
      <c r="C17" s="66">
        <v>4</v>
      </c>
      <c r="D17" s="66">
        <v>1</v>
      </c>
      <c r="E17" s="70">
        <f t="shared" si="1"/>
        <v>4</v>
      </c>
      <c r="F17" s="27" t="s">
        <v>281</v>
      </c>
      <c r="G17" s="51" t="s">
        <v>282</v>
      </c>
      <c r="H17" s="67" t="s">
        <v>86</v>
      </c>
      <c r="I17" s="67" t="s">
        <v>87</v>
      </c>
      <c r="J17" s="66">
        <v>-3</v>
      </c>
      <c r="K17" s="66">
        <v>-3</v>
      </c>
      <c r="L17" s="27">
        <f t="shared" si="0"/>
        <v>1</v>
      </c>
      <c r="M17" s="27">
        <f t="shared" si="0"/>
        <v>1</v>
      </c>
      <c r="N17" s="70">
        <f t="shared" si="2"/>
        <v>1</v>
      </c>
      <c r="O17" s="68"/>
      <c r="P17" s="68"/>
      <c r="Q17" s="68"/>
      <c r="R17" s="66"/>
      <c r="S17" s="66"/>
      <c r="T17" s="27">
        <f t="shared" si="3"/>
        <v>1</v>
      </c>
      <c r="U17" s="27">
        <f t="shared" si="4"/>
        <v>1</v>
      </c>
      <c r="V17" s="70">
        <f t="shared" si="5"/>
        <v>1</v>
      </c>
      <c r="W17" s="98" t="s">
        <v>385</v>
      </c>
    </row>
    <row r="18" spans="1:23" ht="153" x14ac:dyDescent="0.2">
      <c r="A18" s="27" t="s">
        <v>283</v>
      </c>
      <c r="B18" s="46" t="s">
        <v>284</v>
      </c>
      <c r="C18" s="66">
        <v>3</v>
      </c>
      <c r="D18" s="66">
        <v>1</v>
      </c>
      <c r="E18" s="70">
        <f t="shared" si="1"/>
        <v>3</v>
      </c>
      <c r="F18" s="27" t="s">
        <v>285</v>
      </c>
      <c r="G18" s="51" t="s">
        <v>286</v>
      </c>
      <c r="H18" s="67" t="s">
        <v>86</v>
      </c>
      <c r="I18" s="67" t="s">
        <v>87</v>
      </c>
      <c r="J18" s="66">
        <v>-2</v>
      </c>
      <c r="K18" s="66">
        <v>-2</v>
      </c>
      <c r="L18" s="27">
        <f t="shared" si="0"/>
        <v>1</v>
      </c>
      <c r="M18" s="27">
        <f t="shared" si="0"/>
        <v>1</v>
      </c>
      <c r="N18" s="70">
        <f t="shared" si="2"/>
        <v>1</v>
      </c>
      <c r="O18" s="68"/>
      <c r="P18" s="68"/>
      <c r="Q18" s="68"/>
      <c r="R18" s="66"/>
      <c r="S18" s="66"/>
      <c r="T18" s="27">
        <f t="shared" si="3"/>
        <v>1</v>
      </c>
      <c r="U18" s="27">
        <f t="shared" si="4"/>
        <v>1</v>
      </c>
      <c r="V18" s="70">
        <f t="shared" si="5"/>
        <v>1</v>
      </c>
      <c r="W18" s="111" t="s">
        <v>386</v>
      </c>
    </row>
    <row r="19" spans="1:23" ht="178.5" x14ac:dyDescent="0.2">
      <c r="A19" s="27" t="s">
        <v>287</v>
      </c>
      <c r="B19" s="46" t="s">
        <v>288</v>
      </c>
      <c r="C19" s="67">
        <v>4</v>
      </c>
      <c r="D19" s="66">
        <v>1</v>
      </c>
      <c r="E19" s="70">
        <f t="shared" si="1"/>
        <v>4</v>
      </c>
      <c r="F19" s="27" t="s">
        <v>289</v>
      </c>
      <c r="G19" s="51" t="s">
        <v>290</v>
      </c>
      <c r="H19" s="67" t="s">
        <v>86</v>
      </c>
      <c r="I19" s="67" t="s">
        <v>87</v>
      </c>
      <c r="J19" s="67">
        <v>-3</v>
      </c>
      <c r="K19" s="67">
        <v>-3</v>
      </c>
      <c r="L19" s="27">
        <f t="shared" si="0"/>
        <v>1</v>
      </c>
      <c r="M19" s="27">
        <f t="shared" si="0"/>
        <v>1</v>
      </c>
      <c r="N19" s="70">
        <f t="shared" si="2"/>
        <v>1</v>
      </c>
      <c r="O19" s="68"/>
      <c r="P19" s="68"/>
      <c r="Q19" s="68"/>
      <c r="R19" s="96"/>
      <c r="S19" s="96"/>
      <c r="T19" s="27">
        <f t="shared" si="3"/>
        <v>1</v>
      </c>
      <c r="U19" s="27">
        <f t="shared" si="4"/>
        <v>1</v>
      </c>
      <c r="V19" s="70">
        <f t="shared" si="5"/>
        <v>1</v>
      </c>
      <c r="W19" s="98" t="s">
        <v>387</v>
      </c>
    </row>
    <row r="20" spans="1:23" ht="48" customHeight="1" x14ac:dyDescent="0.2">
      <c r="D20" s="73" t="s">
        <v>118</v>
      </c>
      <c r="E20" s="69">
        <f>ROUND(SUM(E10:E19)/COUNT(C10:C19),2)</f>
        <v>3.9</v>
      </c>
      <c r="M20" s="73" t="s">
        <v>119</v>
      </c>
      <c r="N20" s="69">
        <f>ROUND(SUMIF(N10:N19,"&gt;0",N10:N19)/COUNT(N10:N19),2)</f>
        <v>1</v>
      </c>
      <c r="U20" s="73" t="s">
        <v>120</v>
      </c>
      <c r="V20" s="69">
        <f>ROUND(SUMIF(V10:V19,"&gt;0",V10:V19)/COUNT(V10:V19),2)</f>
        <v>1</v>
      </c>
    </row>
    <row r="43" spans="4:5" x14ac:dyDescent="0.2">
      <c r="D43" s="16">
        <v>1</v>
      </c>
      <c r="E43" s="16">
        <v>-1</v>
      </c>
    </row>
    <row r="44" spans="4:5" x14ac:dyDescent="0.2">
      <c r="D44" s="16">
        <v>2</v>
      </c>
      <c r="E44" s="16">
        <v>-2</v>
      </c>
    </row>
    <row r="45" spans="4:5" x14ac:dyDescent="0.2">
      <c r="D45" s="16">
        <v>3</v>
      </c>
      <c r="E45" s="16">
        <v>-3</v>
      </c>
    </row>
    <row r="46" spans="4:5" x14ac:dyDescent="0.2">
      <c r="D46" s="16">
        <v>4</v>
      </c>
      <c r="E46" s="16">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9">
    <cfRule type="cellIs" dxfId="171" priority="24" operator="between">
      <formula>8</formula>
      <formula>16</formula>
    </cfRule>
    <cfRule type="cellIs" dxfId="170" priority="25" operator="between">
      <formula>4</formula>
      <formula>7.99</formula>
    </cfRule>
    <cfRule type="cellIs" dxfId="169" priority="26" operator="between">
      <formula>1</formula>
      <formula>3.99</formula>
    </cfRule>
  </conditionalFormatting>
  <conditionalFormatting sqref="F10:F19">
    <cfRule type="cellIs" dxfId="168" priority="21" operator="between">
      <formula>11</formula>
      <formula>25</formula>
    </cfRule>
    <cfRule type="cellIs" dxfId="167" priority="22" operator="between">
      <formula>6</formula>
      <formula>10</formula>
    </cfRule>
    <cfRule type="cellIs" dxfId="166" priority="23" operator="between">
      <formula>0</formula>
      <formula>5</formula>
    </cfRule>
  </conditionalFormatting>
  <conditionalFormatting sqref="H10:H19">
    <cfRule type="containsText" dxfId="165" priority="19" operator="containsText" text="Sí">
      <formula>NOT(ISERROR(SEARCH("Sí",H10)))</formula>
    </cfRule>
    <cfRule type="containsText" dxfId="164" priority="20" operator="containsText" text="No">
      <formula>NOT(ISERROR(SEARCH("No",H10)))</formula>
    </cfRule>
  </conditionalFormatting>
  <conditionalFormatting sqref="I10:I19">
    <cfRule type="containsText" dxfId="163" priority="16" operator="containsText" text="Bajo">
      <formula>NOT(ISERROR(SEARCH("Bajo",I10)))</formula>
    </cfRule>
    <cfRule type="containsText" dxfId="162" priority="17" operator="containsText" text="Medio">
      <formula>NOT(ISERROR(SEARCH("Medio",I10)))</formula>
    </cfRule>
    <cfRule type="containsText" dxfId="161" priority="18" operator="containsText" text="Alto">
      <formula>NOT(ISERROR(SEARCH("Alto",I10)))</formula>
    </cfRule>
  </conditionalFormatting>
  <conditionalFormatting sqref="E20">
    <cfRule type="cellIs" dxfId="160" priority="13" operator="between">
      <formula>8</formula>
      <formula>16</formula>
    </cfRule>
    <cfRule type="cellIs" dxfId="159" priority="14" operator="between">
      <formula>4</formula>
      <formula>7.99</formula>
    </cfRule>
    <cfRule type="cellIs" dxfId="158" priority="15" operator="between">
      <formula>1</formula>
      <formula>3.99</formula>
    </cfRule>
  </conditionalFormatting>
  <conditionalFormatting sqref="N10:N19">
    <cfRule type="cellIs" dxfId="157" priority="10" operator="between">
      <formula>8</formula>
      <formula>16</formula>
    </cfRule>
    <cfRule type="cellIs" dxfId="156" priority="11" operator="between">
      <formula>4</formula>
      <formula>7.99</formula>
    </cfRule>
    <cfRule type="cellIs" dxfId="155" priority="12" operator="between">
      <formula>1</formula>
      <formula>3.99</formula>
    </cfRule>
  </conditionalFormatting>
  <conditionalFormatting sqref="N20">
    <cfRule type="cellIs" dxfId="154" priority="7" operator="between">
      <formula>8</formula>
      <formula>16</formula>
    </cfRule>
    <cfRule type="cellIs" dxfId="153" priority="8" operator="between">
      <formula>4</formula>
      <formula>7.99</formula>
    </cfRule>
    <cfRule type="cellIs" dxfId="152" priority="9" operator="between">
      <formula>1</formula>
      <formula>3.99</formula>
    </cfRule>
  </conditionalFormatting>
  <conditionalFormatting sqref="V10:V19">
    <cfRule type="cellIs" dxfId="151" priority="4" operator="between">
      <formula>8</formula>
      <formula>16</formula>
    </cfRule>
    <cfRule type="cellIs" dxfId="150" priority="5" operator="between">
      <formula>4</formula>
      <formula>7.99</formula>
    </cfRule>
    <cfRule type="cellIs" dxfId="149" priority="6" operator="between">
      <formula>1</formula>
      <formula>3.99</formula>
    </cfRule>
  </conditionalFormatting>
  <conditionalFormatting sqref="V20">
    <cfRule type="cellIs" dxfId="148" priority="1" operator="between">
      <formula>8</formula>
      <formula>16</formula>
    </cfRule>
    <cfRule type="cellIs" dxfId="147" priority="2" operator="between">
      <formula>4</formula>
      <formula>7.99</formula>
    </cfRule>
    <cfRule type="cellIs" dxfId="146" priority="3" operator="between">
      <formula>1</formula>
      <formula>3.99</formula>
    </cfRule>
  </conditionalFormatting>
  <dataValidations count="4">
    <dataValidation type="list" allowBlank="1" showInputMessage="1" showErrorMessage="1" sqref="R10:S19 J10:K19">
      <formula1>negative</formula1>
    </dataValidation>
    <dataValidation type="list" allowBlank="1" showInputMessage="1" showErrorMessage="1" sqref="C10:D19">
      <formula1>positive</formula1>
    </dataValidation>
    <dataValidation type="list" allowBlank="1" showInputMessage="1" showErrorMessage="1" sqref="H10:H19">
      <formula1>$L$3:$L$4</formula1>
    </dataValidation>
    <dataValidation type="list" allowBlank="1" showInputMessage="1" showErrorMessage="1" sqref="I10:I19">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W39"/>
  <sheetViews>
    <sheetView topLeftCell="P13" zoomScaleNormal="100" zoomScaleSheetLayoutView="100" workbookViewId="0">
      <selection activeCell="W10" sqref="W10"/>
    </sheetView>
  </sheetViews>
  <sheetFormatPr baseColWidth="10" defaultColWidth="8.5703125" defaultRowHeight="12.75" x14ac:dyDescent="0.2"/>
  <cols>
    <col min="1" max="1" width="12.5703125" style="16" customWidth="1"/>
    <col min="2" max="2" width="64.5703125" style="16" customWidth="1"/>
    <col min="3" max="5" width="15.5703125" style="16" customWidth="1"/>
    <col min="6" max="6" width="12.5703125" style="16" customWidth="1"/>
    <col min="7" max="7" width="64.5703125" style="16" customWidth="1"/>
    <col min="8" max="8" width="28.42578125" style="16" customWidth="1"/>
    <col min="9" max="9" width="23.42578125" style="16" customWidth="1"/>
    <col min="10" max="11" width="28.42578125" style="16" customWidth="1"/>
    <col min="12" max="14" width="14.5703125" style="16" customWidth="1"/>
    <col min="15" max="15" width="64.5703125" style="16" customWidth="1"/>
    <col min="16" max="17" width="14.5703125" style="16" customWidth="1"/>
    <col min="18" max="19" width="28.42578125" style="16" customWidth="1"/>
    <col min="20" max="22" width="14.5703125" style="16" customWidth="1"/>
    <col min="23" max="23" width="48.5703125" style="16" customWidth="1"/>
    <col min="24" max="24" width="12.5703125" style="16" customWidth="1"/>
    <col min="25" max="25" width="13.5703125" style="16" customWidth="1"/>
    <col min="26" max="26" width="41.42578125" style="16" customWidth="1"/>
    <col min="27" max="16384" width="8.5703125" style="16"/>
  </cols>
  <sheetData>
    <row r="1" spans="1:23" x14ac:dyDescent="0.2">
      <c r="A1" s="15"/>
      <c r="B1" s="15"/>
      <c r="C1" s="15"/>
      <c r="D1" s="15"/>
      <c r="E1" s="15"/>
      <c r="F1" s="15"/>
      <c r="G1" s="15"/>
      <c r="H1" s="15"/>
      <c r="I1" s="15"/>
      <c r="J1" s="15"/>
      <c r="K1" s="15"/>
      <c r="L1" s="15"/>
      <c r="M1" s="15"/>
      <c r="N1" s="15"/>
      <c r="O1" s="15"/>
      <c r="P1" s="15"/>
      <c r="Q1" s="15"/>
    </row>
    <row r="2" spans="1:23" ht="13.5" thickBot="1" x14ac:dyDescent="0.25">
      <c r="A2" s="15"/>
      <c r="B2" s="15"/>
      <c r="C2" s="15"/>
      <c r="D2" s="15"/>
      <c r="E2" s="15"/>
      <c r="F2" s="15"/>
      <c r="G2" s="15"/>
      <c r="H2" s="15"/>
      <c r="I2" s="15"/>
      <c r="J2" s="15"/>
      <c r="K2" s="15"/>
      <c r="L2" s="15"/>
      <c r="M2" s="15"/>
      <c r="N2" s="15"/>
      <c r="O2" s="15"/>
      <c r="P2" s="15"/>
      <c r="Q2" s="15"/>
    </row>
    <row r="3" spans="1:23" s="18" customFormat="1" ht="15" x14ac:dyDescent="0.2">
      <c r="C3" s="145" t="s">
        <v>73</v>
      </c>
      <c r="D3" s="146"/>
      <c r="E3" s="147"/>
      <c r="F3" s="147"/>
      <c r="G3" s="147"/>
      <c r="H3" s="147"/>
      <c r="I3" s="148"/>
      <c r="J3" s="17"/>
      <c r="K3" s="17"/>
      <c r="L3" s="23" t="s">
        <v>86</v>
      </c>
      <c r="M3" s="23" t="s">
        <v>87</v>
      </c>
      <c r="N3" s="17"/>
      <c r="O3" s="17"/>
    </row>
    <row r="4" spans="1:23" s="20" customFormat="1" ht="24.75" x14ac:dyDescent="0.25">
      <c r="B4" s="61"/>
      <c r="C4" s="149" t="s">
        <v>75</v>
      </c>
      <c r="D4" s="150"/>
      <c r="E4" s="151" t="s">
        <v>76</v>
      </c>
      <c r="F4" s="152"/>
      <c r="G4" s="71" t="s">
        <v>77</v>
      </c>
      <c r="H4" s="63" t="s">
        <v>88</v>
      </c>
      <c r="I4" s="72" t="s">
        <v>79</v>
      </c>
      <c r="J4" s="19"/>
      <c r="K4" s="19"/>
      <c r="L4" s="23" t="s">
        <v>89</v>
      </c>
      <c r="M4" s="23" t="s">
        <v>90</v>
      </c>
      <c r="N4" s="19"/>
      <c r="O4" s="19"/>
    </row>
    <row r="5" spans="1:23" s="26" customFormat="1" ht="54" customHeight="1" thickBot="1" x14ac:dyDescent="0.25">
      <c r="B5" s="62"/>
      <c r="C5" s="153" t="str">
        <f>'Contratación (C)'!A10</f>
        <v>C.R5</v>
      </c>
      <c r="D5" s="154"/>
      <c r="E5" s="155" t="str">
        <f>'Contratación (C)'!B10</f>
        <v>Fraccionamiento fraudulento del contrato</v>
      </c>
      <c r="F5" s="156"/>
      <c r="G5" s="60" t="str">
        <f>'Contratación (C)'!C10</f>
        <v>Fraccionamiento del contrato en dos o más procedimientos con idéntico adjudicatario evitando la utilización de un procedimiento que, en base a la cuantía total, hubiese requerido mayores garantías de concurrencia y de publicidad.</v>
      </c>
      <c r="H5" s="24">
        <f>'Contratación (C)'!D10</f>
        <v>0</v>
      </c>
      <c r="I5" s="31">
        <f>'Contratación (C)'!E10</f>
        <v>0</v>
      </c>
      <c r="J5" s="15"/>
      <c r="K5" s="15"/>
      <c r="L5" s="15"/>
      <c r="M5" s="25" t="s">
        <v>91</v>
      </c>
      <c r="N5" s="15"/>
      <c r="O5" s="15"/>
    </row>
    <row r="6" spans="1:23" x14ac:dyDescent="0.2">
      <c r="A6" s="15"/>
      <c r="B6" s="15"/>
      <c r="C6" s="15"/>
      <c r="D6" s="15"/>
      <c r="E6" s="15"/>
      <c r="F6" s="15"/>
      <c r="G6" s="15"/>
      <c r="H6" s="15"/>
      <c r="I6" s="15"/>
      <c r="J6" s="15"/>
      <c r="K6" s="15"/>
      <c r="L6" s="15"/>
      <c r="M6" s="15"/>
      <c r="N6" s="15"/>
      <c r="O6" s="15"/>
      <c r="P6" s="15"/>
      <c r="Q6" s="15"/>
    </row>
    <row r="7" spans="1:23" x14ac:dyDescent="0.2">
      <c r="A7" s="15"/>
      <c r="B7" s="15"/>
      <c r="C7" s="15"/>
      <c r="D7" s="15"/>
      <c r="E7" s="15"/>
      <c r="F7" s="15"/>
      <c r="G7" s="15"/>
      <c r="H7" s="15"/>
      <c r="I7" s="15"/>
      <c r="J7" s="15"/>
      <c r="K7" s="15"/>
      <c r="L7" s="15"/>
      <c r="M7" s="15"/>
      <c r="N7" s="15"/>
      <c r="O7" s="15"/>
      <c r="P7" s="15"/>
      <c r="Q7" s="15"/>
    </row>
    <row r="8" spans="1:23" ht="26.25" customHeight="1" x14ac:dyDescent="0.2">
      <c r="A8" s="139" t="s">
        <v>92</v>
      </c>
      <c r="B8" s="144"/>
      <c r="C8" s="136" t="s">
        <v>29</v>
      </c>
      <c r="D8" s="142"/>
      <c r="E8" s="143"/>
      <c r="F8" s="139" t="s">
        <v>93</v>
      </c>
      <c r="G8" s="140"/>
      <c r="H8" s="140"/>
      <c r="I8" s="140"/>
      <c r="J8" s="140"/>
      <c r="K8" s="141"/>
      <c r="L8" s="136" t="s">
        <v>35</v>
      </c>
      <c r="M8" s="137"/>
      <c r="N8" s="138"/>
      <c r="O8" s="139" t="s">
        <v>94</v>
      </c>
      <c r="P8" s="140"/>
      <c r="Q8" s="140"/>
      <c r="R8" s="140"/>
      <c r="S8" s="141"/>
      <c r="T8" s="136" t="s">
        <v>95</v>
      </c>
      <c r="U8" s="137"/>
      <c r="V8" s="138"/>
    </row>
    <row r="9" spans="1:23" ht="48" x14ac:dyDescent="0.2">
      <c r="A9" s="64" t="s">
        <v>96</v>
      </c>
      <c r="B9" s="64" t="s">
        <v>97</v>
      </c>
      <c r="C9" s="73" t="s">
        <v>98</v>
      </c>
      <c r="D9" s="73" t="s">
        <v>99</v>
      </c>
      <c r="E9" s="74" t="s">
        <v>100</v>
      </c>
      <c r="F9" s="64" t="s">
        <v>101</v>
      </c>
      <c r="G9" s="64" t="s">
        <v>102</v>
      </c>
      <c r="H9" s="64" t="s">
        <v>103</v>
      </c>
      <c r="I9" s="64" t="s">
        <v>104</v>
      </c>
      <c r="J9" s="64" t="s">
        <v>105</v>
      </c>
      <c r="K9" s="64" t="s">
        <v>106</v>
      </c>
      <c r="L9" s="73" t="s">
        <v>107</v>
      </c>
      <c r="M9" s="73" t="s">
        <v>108</v>
      </c>
      <c r="N9" s="73" t="s">
        <v>109</v>
      </c>
      <c r="O9" s="64" t="s">
        <v>110</v>
      </c>
      <c r="P9" s="64" t="s">
        <v>111</v>
      </c>
      <c r="Q9" s="64" t="s">
        <v>112</v>
      </c>
      <c r="R9" s="65" t="s">
        <v>113</v>
      </c>
      <c r="S9" s="65" t="s">
        <v>114</v>
      </c>
      <c r="T9" s="73" t="s">
        <v>115</v>
      </c>
      <c r="U9" s="73" t="s">
        <v>116</v>
      </c>
      <c r="V9" s="73" t="s">
        <v>117</v>
      </c>
    </row>
    <row r="10" spans="1:23" ht="196.5" customHeight="1" x14ac:dyDescent="0.2">
      <c r="A10" s="27" t="s">
        <v>291</v>
      </c>
      <c r="B10" s="52" t="s">
        <v>292</v>
      </c>
      <c r="C10" s="66">
        <v>4</v>
      </c>
      <c r="D10" s="66">
        <v>1</v>
      </c>
      <c r="E10" s="70">
        <f>C10*D10</f>
        <v>4</v>
      </c>
      <c r="F10" s="27" t="s">
        <v>293</v>
      </c>
      <c r="G10" s="43" t="s">
        <v>294</v>
      </c>
      <c r="H10" s="67" t="s">
        <v>86</v>
      </c>
      <c r="I10" s="67" t="s">
        <v>87</v>
      </c>
      <c r="J10" s="67">
        <v>-3</v>
      </c>
      <c r="K10" s="67">
        <v>-3</v>
      </c>
      <c r="L10" s="27">
        <f t="shared" ref="L10:M12" si="0">IF(ISNUMBER(C10),IF(C10+J10&gt;1,C10+J10,1),"")</f>
        <v>1</v>
      </c>
      <c r="M10" s="27">
        <f t="shared" si="0"/>
        <v>1</v>
      </c>
      <c r="N10" s="70">
        <f>L10*M10</f>
        <v>1</v>
      </c>
      <c r="O10" s="68"/>
      <c r="P10" s="68"/>
      <c r="Q10" s="68"/>
      <c r="R10" s="66"/>
      <c r="S10" s="66"/>
      <c r="T10" s="27">
        <f>IF(ISNUMBER($L10),IF($L10+R10&gt;1,$L10+R10,1),"")</f>
        <v>1</v>
      </c>
      <c r="U10" s="27">
        <f>IF(ISNUMBER($M10),IF($M10+S10&gt;1,$M10+S10,1),"")</f>
        <v>1</v>
      </c>
      <c r="V10" s="70">
        <f>T10*U10</f>
        <v>1</v>
      </c>
      <c r="W10" s="98" t="s">
        <v>423</v>
      </c>
    </row>
    <row r="11" spans="1:23" ht="215.25" customHeight="1" x14ac:dyDescent="0.2">
      <c r="A11" s="27" t="s">
        <v>295</v>
      </c>
      <c r="B11" s="46" t="s">
        <v>296</v>
      </c>
      <c r="C11" s="66">
        <v>4</v>
      </c>
      <c r="D11" s="66">
        <v>1</v>
      </c>
      <c r="E11" s="70">
        <f t="shared" ref="E11:E12" si="1">C11*D11</f>
        <v>4</v>
      </c>
      <c r="F11" s="27" t="s">
        <v>297</v>
      </c>
      <c r="G11" s="49" t="s">
        <v>298</v>
      </c>
      <c r="H11" s="67" t="s">
        <v>86</v>
      </c>
      <c r="I11" s="67" t="s">
        <v>87</v>
      </c>
      <c r="J11" s="67">
        <v>-3</v>
      </c>
      <c r="K11" s="67">
        <v>-3</v>
      </c>
      <c r="L11" s="27">
        <f t="shared" si="0"/>
        <v>1</v>
      </c>
      <c r="M11" s="27">
        <f t="shared" si="0"/>
        <v>1</v>
      </c>
      <c r="N11" s="70">
        <f t="shared" ref="N11:N12" si="2">L11*M11</f>
        <v>1</v>
      </c>
      <c r="O11" s="68"/>
      <c r="P11" s="68"/>
      <c r="Q11" s="68"/>
      <c r="R11" s="66"/>
      <c r="S11" s="66"/>
      <c r="T11" s="27">
        <f t="shared" ref="T11:T12" si="3">IF(ISNUMBER($L11),IF($L11+R11&gt;1,$L11+R11,1),"")</f>
        <v>1</v>
      </c>
      <c r="U11" s="27">
        <f t="shared" ref="U11:U12" si="4">IF(ISNUMBER($M11),IF($M11+S11&gt;1,$M11+S11,1),"")</f>
        <v>1</v>
      </c>
      <c r="V11" s="70">
        <f t="shared" ref="V11:V12" si="5">T11*U11</f>
        <v>1</v>
      </c>
      <c r="W11" s="98" t="s">
        <v>424</v>
      </c>
    </row>
    <row r="12" spans="1:23" ht="219.75" customHeight="1" x14ac:dyDescent="0.2">
      <c r="A12" s="27" t="s">
        <v>299</v>
      </c>
      <c r="B12" s="46" t="s">
        <v>300</v>
      </c>
      <c r="C12" s="67">
        <v>4</v>
      </c>
      <c r="D12" s="66">
        <v>1</v>
      </c>
      <c r="E12" s="70">
        <f t="shared" si="1"/>
        <v>4</v>
      </c>
      <c r="F12" s="27" t="s">
        <v>301</v>
      </c>
      <c r="G12" s="49" t="s">
        <v>302</v>
      </c>
      <c r="H12" s="67" t="s">
        <v>86</v>
      </c>
      <c r="I12" s="67" t="s">
        <v>87</v>
      </c>
      <c r="J12" s="67">
        <v>-3</v>
      </c>
      <c r="K12" s="67">
        <v>-3</v>
      </c>
      <c r="L12" s="27">
        <f t="shared" si="0"/>
        <v>1</v>
      </c>
      <c r="M12" s="27">
        <f t="shared" si="0"/>
        <v>1</v>
      </c>
      <c r="N12" s="70">
        <f t="shared" si="2"/>
        <v>1</v>
      </c>
      <c r="O12" s="68"/>
      <c r="P12" s="68"/>
      <c r="Q12" s="68"/>
      <c r="R12" s="67"/>
      <c r="S12" s="67"/>
      <c r="T12" s="27">
        <f t="shared" si="3"/>
        <v>1</v>
      </c>
      <c r="U12" s="27">
        <f t="shared" si="4"/>
        <v>1</v>
      </c>
      <c r="V12" s="70">
        <f t="shared" si="5"/>
        <v>1</v>
      </c>
      <c r="W12" s="98" t="s">
        <v>388</v>
      </c>
    </row>
    <row r="13" spans="1:23" ht="48" customHeight="1" x14ac:dyDescent="0.2">
      <c r="D13" s="73" t="s">
        <v>118</v>
      </c>
      <c r="E13" s="69">
        <f>ROUND(SUM(E10:E12)/COUNT(C10:C12),2)</f>
        <v>4</v>
      </c>
      <c r="M13" s="73" t="s">
        <v>119</v>
      </c>
      <c r="N13" s="69">
        <f>ROUND(SUMIF(N10:N12,"&gt;0",N10:N12)/COUNT(N10:N12),2)</f>
        <v>1</v>
      </c>
      <c r="U13" s="73" t="s">
        <v>120</v>
      </c>
      <c r="V13" s="69">
        <f>ROUND(SUMIF(V10:V12,"&gt;0",V10:V12)/COUNT(V10:V12),2)</f>
        <v>1</v>
      </c>
    </row>
    <row r="36" spans="4:5" x14ac:dyDescent="0.2">
      <c r="D36" s="16">
        <v>1</v>
      </c>
      <c r="E36" s="16">
        <v>-1</v>
      </c>
    </row>
    <row r="37" spans="4:5" x14ac:dyDescent="0.2">
      <c r="D37" s="16">
        <v>2</v>
      </c>
      <c r="E37" s="16">
        <v>-2</v>
      </c>
    </row>
    <row r="38" spans="4:5" x14ac:dyDescent="0.2">
      <c r="D38" s="16">
        <v>3</v>
      </c>
      <c r="E38" s="16">
        <v>-3</v>
      </c>
    </row>
    <row r="39" spans="4:5" x14ac:dyDescent="0.2">
      <c r="D39" s="16">
        <v>4</v>
      </c>
      <c r="E39" s="16">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145" priority="18" operator="between">
      <formula>8</formula>
      <formula>16</formula>
    </cfRule>
    <cfRule type="cellIs" dxfId="144" priority="19" operator="between">
      <formula>4</formula>
      <formula>7.99</formula>
    </cfRule>
    <cfRule type="cellIs" dxfId="143" priority="20" operator="between">
      <formula>1</formula>
      <formula>3.99</formula>
    </cfRule>
  </conditionalFormatting>
  <conditionalFormatting sqref="F10:F12">
    <cfRule type="cellIs" dxfId="142" priority="15" operator="between">
      <formula>11</formula>
      <formula>25</formula>
    </cfRule>
    <cfRule type="cellIs" dxfId="141" priority="16" operator="between">
      <formula>6</formula>
      <formula>10</formula>
    </cfRule>
    <cfRule type="cellIs" dxfId="140" priority="17" operator="between">
      <formula>0</formula>
      <formula>5</formula>
    </cfRule>
  </conditionalFormatting>
  <conditionalFormatting sqref="H10:H12">
    <cfRule type="containsText" dxfId="139" priority="13" operator="containsText" text="Sí">
      <formula>NOT(ISERROR(SEARCH("Sí",H10)))</formula>
    </cfRule>
    <cfRule type="containsText" dxfId="138" priority="14" operator="containsText" text="No">
      <formula>NOT(ISERROR(SEARCH("No",H10)))</formula>
    </cfRule>
  </conditionalFormatting>
  <conditionalFormatting sqref="I10:I12">
    <cfRule type="containsText" dxfId="137" priority="10" operator="containsText" text="Bajo">
      <formula>NOT(ISERROR(SEARCH("Bajo",I10)))</formula>
    </cfRule>
    <cfRule type="containsText" dxfId="136" priority="11" operator="containsText" text="Medio">
      <formula>NOT(ISERROR(SEARCH("Medio",I10)))</formula>
    </cfRule>
    <cfRule type="containsText" dxfId="135" priority="12" operator="containsText" text="Alto">
      <formula>NOT(ISERROR(SEARCH("Alto",I10)))</formula>
    </cfRule>
  </conditionalFormatting>
  <conditionalFormatting sqref="E13">
    <cfRule type="cellIs" dxfId="134" priority="7" operator="between">
      <formula>8</formula>
      <formula>16</formula>
    </cfRule>
    <cfRule type="cellIs" dxfId="133" priority="8" operator="between">
      <formula>4</formula>
      <formula>7.99</formula>
    </cfRule>
    <cfRule type="cellIs" dxfId="132" priority="9" operator="between">
      <formula>1</formula>
      <formula>3.99</formula>
    </cfRule>
  </conditionalFormatting>
  <conditionalFormatting sqref="N13">
    <cfRule type="cellIs" dxfId="131" priority="4" operator="between">
      <formula>8</formula>
      <formula>16</formula>
    </cfRule>
    <cfRule type="cellIs" dxfId="130" priority="5" operator="between">
      <formula>4</formula>
      <formula>7.99</formula>
    </cfRule>
    <cfRule type="cellIs" dxfId="129" priority="6" operator="between">
      <formula>1</formula>
      <formula>3.99</formula>
    </cfRule>
  </conditionalFormatting>
  <conditionalFormatting sqref="V13">
    <cfRule type="cellIs" dxfId="128" priority="1" operator="between">
      <formula>8</formula>
      <formula>16</formula>
    </cfRule>
    <cfRule type="cellIs" dxfId="127" priority="2" operator="between">
      <formula>4</formula>
      <formula>7.99</formula>
    </cfRule>
    <cfRule type="cellIs" dxfId="126"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W41"/>
  <sheetViews>
    <sheetView topLeftCell="P15" zoomScaleNormal="100" zoomScaleSheetLayoutView="100" workbookViewId="0">
      <selection activeCell="X13" sqref="X13"/>
    </sheetView>
  </sheetViews>
  <sheetFormatPr baseColWidth="10" defaultColWidth="8.5703125" defaultRowHeight="12.75" x14ac:dyDescent="0.2"/>
  <cols>
    <col min="1" max="1" width="12.5703125" style="16" customWidth="1"/>
    <col min="2" max="2" width="64.5703125" style="16" customWidth="1"/>
    <col min="3" max="3" width="13.42578125" style="16" customWidth="1"/>
    <col min="4" max="4" width="15" style="16" customWidth="1"/>
    <col min="5" max="5" width="14.42578125" style="16" customWidth="1"/>
    <col min="6" max="6" width="12.5703125" style="16" customWidth="1"/>
    <col min="7" max="7" width="64.5703125" style="16" customWidth="1"/>
    <col min="8" max="8" width="28.42578125" style="16" customWidth="1"/>
    <col min="9" max="9" width="23.42578125" style="16" customWidth="1"/>
    <col min="10" max="11" width="28.42578125" style="16" customWidth="1"/>
    <col min="12" max="14" width="14.5703125" style="16" customWidth="1"/>
    <col min="15" max="15" width="64.5703125" style="16" customWidth="1"/>
    <col min="16" max="17" width="14.5703125" style="16" customWidth="1"/>
    <col min="18" max="19" width="28.42578125" style="16" customWidth="1"/>
    <col min="20" max="22" width="14.5703125" style="16" customWidth="1"/>
    <col min="23" max="23" width="55.5703125" style="16" customWidth="1"/>
    <col min="24" max="24" width="12.5703125" style="16" customWidth="1"/>
    <col min="25" max="25" width="13.5703125" style="16" customWidth="1"/>
    <col min="26" max="26" width="41.42578125" style="16" customWidth="1"/>
    <col min="27" max="16384" width="8.5703125" style="16"/>
  </cols>
  <sheetData>
    <row r="1" spans="1:23" x14ac:dyDescent="0.2">
      <c r="A1" s="15"/>
      <c r="B1" s="15"/>
      <c r="C1" s="15"/>
      <c r="D1" s="15"/>
      <c r="E1" s="15"/>
      <c r="F1" s="15"/>
      <c r="G1" s="15"/>
      <c r="H1" s="15"/>
      <c r="I1" s="15"/>
      <c r="J1" s="15"/>
      <c r="K1" s="15"/>
      <c r="L1" s="15"/>
      <c r="M1" s="15"/>
      <c r="N1" s="15"/>
      <c r="O1" s="15"/>
      <c r="P1" s="15"/>
      <c r="Q1" s="15"/>
    </row>
    <row r="2" spans="1:23" ht="13.5" thickBot="1" x14ac:dyDescent="0.25">
      <c r="A2" s="15"/>
      <c r="B2" s="15"/>
      <c r="C2" s="15"/>
      <c r="D2" s="15"/>
      <c r="E2" s="15"/>
      <c r="F2" s="15"/>
      <c r="G2" s="15"/>
      <c r="H2" s="15"/>
      <c r="I2" s="15"/>
      <c r="J2" s="15"/>
      <c r="K2" s="15"/>
      <c r="L2" s="15"/>
      <c r="M2" s="15"/>
      <c r="N2" s="15"/>
      <c r="O2" s="15"/>
      <c r="P2" s="15"/>
      <c r="Q2" s="15"/>
    </row>
    <row r="3" spans="1:23" s="18" customFormat="1" ht="15" x14ac:dyDescent="0.2">
      <c r="C3" s="145" t="s">
        <v>73</v>
      </c>
      <c r="D3" s="146"/>
      <c r="E3" s="147"/>
      <c r="F3" s="147"/>
      <c r="G3" s="147"/>
      <c r="H3" s="147"/>
      <c r="I3" s="148"/>
      <c r="J3" s="17"/>
      <c r="K3" s="17"/>
      <c r="L3" s="23" t="s">
        <v>86</v>
      </c>
      <c r="M3" s="23" t="s">
        <v>87</v>
      </c>
      <c r="N3" s="17"/>
      <c r="O3" s="17"/>
    </row>
    <row r="4" spans="1:23" s="20" customFormat="1" ht="24.75" x14ac:dyDescent="0.25">
      <c r="B4" s="61"/>
      <c r="C4" s="149" t="s">
        <v>75</v>
      </c>
      <c r="D4" s="150"/>
      <c r="E4" s="151" t="s">
        <v>76</v>
      </c>
      <c r="F4" s="152"/>
      <c r="G4" s="71" t="s">
        <v>77</v>
      </c>
      <c r="H4" s="63" t="s">
        <v>88</v>
      </c>
      <c r="I4" s="72" t="s">
        <v>79</v>
      </c>
      <c r="J4" s="19"/>
      <c r="K4" s="19"/>
      <c r="L4" s="23" t="s">
        <v>89</v>
      </c>
      <c r="M4" s="23" t="s">
        <v>90</v>
      </c>
      <c r="N4" s="19"/>
      <c r="O4" s="19"/>
    </row>
    <row r="5" spans="1:23" s="26" customFormat="1" ht="54" customHeight="1" thickBot="1" x14ac:dyDescent="0.25">
      <c r="B5" s="62"/>
      <c r="C5" s="153" t="str">
        <f>'Contratación (C)'!A11</f>
        <v>C.R6</v>
      </c>
      <c r="D5" s="154"/>
      <c r="E5" s="155" t="str">
        <f>'Contratación (C)'!B11</f>
        <v>Incumplimientos en la formalización del contrato</v>
      </c>
      <c r="F5" s="156"/>
      <c r="G5" s="60" t="str">
        <f>'Contratación (C)'!C11</f>
        <v>Irregularidades en la formalización del contrato de manera que no se ajusta con exactitud a las condiciones de la licitación o se alteran los términos de la adjudicación.</v>
      </c>
      <c r="H5" s="24">
        <f>'Contratación (C)'!D11</f>
        <v>0</v>
      </c>
      <c r="I5" s="31">
        <f>'Contratación (C)'!E11</f>
        <v>0</v>
      </c>
      <c r="J5" s="15"/>
      <c r="K5" s="15"/>
      <c r="L5" s="15"/>
      <c r="M5" s="25" t="s">
        <v>91</v>
      </c>
      <c r="N5" s="15"/>
      <c r="O5" s="15"/>
    </row>
    <row r="6" spans="1:23" x14ac:dyDescent="0.2">
      <c r="A6" s="15"/>
      <c r="B6" s="15"/>
      <c r="C6" s="15"/>
      <c r="D6" s="15"/>
      <c r="E6" s="15"/>
      <c r="F6" s="15"/>
      <c r="G6" s="15"/>
      <c r="H6" s="15"/>
      <c r="I6" s="15"/>
      <c r="J6" s="15"/>
      <c r="K6" s="15"/>
      <c r="L6" s="15"/>
      <c r="M6" s="15"/>
      <c r="N6" s="15"/>
      <c r="O6" s="15"/>
      <c r="P6" s="15"/>
      <c r="Q6" s="15"/>
    </row>
    <row r="7" spans="1:23" x14ac:dyDescent="0.2">
      <c r="A7" s="15"/>
      <c r="B7" s="15"/>
      <c r="C7" s="15"/>
      <c r="D7" s="15"/>
      <c r="E7" s="15"/>
      <c r="F7" s="15"/>
      <c r="G7" s="15"/>
      <c r="H7" s="15"/>
      <c r="I7" s="15"/>
      <c r="J7" s="15"/>
      <c r="K7" s="15"/>
      <c r="L7" s="15"/>
      <c r="M7" s="15"/>
      <c r="N7" s="15"/>
      <c r="O7" s="15"/>
      <c r="P7" s="15"/>
      <c r="Q7" s="15"/>
    </row>
    <row r="8" spans="1:23" ht="26.25" customHeight="1" x14ac:dyDescent="0.2">
      <c r="A8" s="139" t="s">
        <v>92</v>
      </c>
      <c r="B8" s="144"/>
      <c r="C8" s="136" t="s">
        <v>29</v>
      </c>
      <c r="D8" s="142"/>
      <c r="E8" s="143"/>
      <c r="F8" s="139" t="s">
        <v>93</v>
      </c>
      <c r="G8" s="140"/>
      <c r="H8" s="140"/>
      <c r="I8" s="140"/>
      <c r="J8" s="140"/>
      <c r="K8" s="141"/>
      <c r="L8" s="136" t="s">
        <v>35</v>
      </c>
      <c r="M8" s="137"/>
      <c r="N8" s="138"/>
      <c r="O8" s="139" t="s">
        <v>94</v>
      </c>
      <c r="P8" s="140"/>
      <c r="Q8" s="140"/>
      <c r="R8" s="140"/>
      <c r="S8" s="141"/>
      <c r="T8" s="136" t="s">
        <v>95</v>
      </c>
      <c r="U8" s="137"/>
      <c r="V8" s="138"/>
    </row>
    <row r="9" spans="1:23" ht="48" x14ac:dyDescent="0.2">
      <c r="A9" s="64" t="s">
        <v>96</v>
      </c>
      <c r="B9" s="64" t="s">
        <v>97</v>
      </c>
      <c r="C9" s="73" t="s">
        <v>98</v>
      </c>
      <c r="D9" s="73" t="s">
        <v>99</v>
      </c>
      <c r="E9" s="74" t="s">
        <v>100</v>
      </c>
      <c r="F9" s="64" t="s">
        <v>101</v>
      </c>
      <c r="G9" s="64" t="s">
        <v>102</v>
      </c>
      <c r="H9" s="64" t="s">
        <v>103</v>
      </c>
      <c r="I9" s="64" t="s">
        <v>104</v>
      </c>
      <c r="J9" s="64" t="s">
        <v>105</v>
      </c>
      <c r="K9" s="64" t="s">
        <v>106</v>
      </c>
      <c r="L9" s="73" t="s">
        <v>107</v>
      </c>
      <c r="M9" s="73" t="s">
        <v>108</v>
      </c>
      <c r="N9" s="73" t="s">
        <v>109</v>
      </c>
      <c r="O9" s="64" t="s">
        <v>110</v>
      </c>
      <c r="P9" s="64" t="s">
        <v>111</v>
      </c>
      <c r="Q9" s="64" t="s">
        <v>112</v>
      </c>
      <c r="R9" s="65" t="s">
        <v>113</v>
      </c>
      <c r="S9" s="65" t="s">
        <v>114</v>
      </c>
      <c r="T9" s="73" t="s">
        <v>115</v>
      </c>
      <c r="U9" s="73" t="s">
        <v>116</v>
      </c>
      <c r="V9" s="73" t="s">
        <v>117</v>
      </c>
    </row>
    <row r="10" spans="1:23" ht="142.5" customHeight="1" x14ac:dyDescent="0.2">
      <c r="A10" s="27" t="s">
        <v>303</v>
      </c>
      <c r="B10" s="47" t="s">
        <v>389</v>
      </c>
      <c r="C10" s="66">
        <v>4</v>
      </c>
      <c r="D10" s="66">
        <v>1</v>
      </c>
      <c r="E10" s="70">
        <f>C10*D10</f>
        <v>4</v>
      </c>
      <c r="F10" s="27" t="s">
        <v>304</v>
      </c>
      <c r="G10" s="45" t="s">
        <v>305</v>
      </c>
      <c r="H10" s="67" t="s">
        <v>86</v>
      </c>
      <c r="I10" s="67" t="s">
        <v>87</v>
      </c>
      <c r="J10" s="66">
        <v>-3</v>
      </c>
      <c r="K10" s="66">
        <v>-3</v>
      </c>
      <c r="L10" s="27">
        <f t="shared" ref="L10:M14" si="0">IF(ISNUMBER(C10),IF(C10+J10&gt;1,C10+J10,1),"")</f>
        <v>1</v>
      </c>
      <c r="M10" s="27">
        <f t="shared" si="0"/>
        <v>1</v>
      </c>
      <c r="N10" s="70">
        <f>L10*M10</f>
        <v>1</v>
      </c>
      <c r="O10" s="68"/>
      <c r="P10" s="68"/>
      <c r="Q10" s="68"/>
      <c r="R10" s="66"/>
      <c r="S10" s="66"/>
      <c r="T10" s="27">
        <f>IF(ISNUMBER($L10),IF($L10+R10&gt;1,$L10+R10,1),"")</f>
        <v>1</v>
      </c>
      <c r="U10" s="27">
        <f>IF(ISNUMBER($M10),IF($M10+S10&gt;1,$M10+S10,1),"")</f>
        <v>1</v>
      </c>
      <c r="V10" s="70">
        <f>T10*U10</f>
        <v>1</v>
      </c>
      <c r="W10" s="98" t="s">
        <v>425</v>
      </c>
    </row>
    <row r="11" spans="1:23" ht="96" customHeight="1" x14ac:dyDescent="0.2">
      <c r="A11" s="27" t="s">
        <v>306</v>
      </c>
      <c r="B11" s="46" t="s">
        <v>307</v>
      </c>
      <c r="C11" s="66">
        <v>4</v>
      </c>
      <c r="D11" s="66">
        <v>1</v>
      </c>
      <c r="E11" s="70">
        <f t="shared" ref="E11:E14" si="1">C11*D11</f>
        <v>4</v>
      </c>
      <c r="F11" s="27" t="s">
        <v>308</v>
      </c>
      <c r="G11" s="49" t="s">
        <v>309</v>
      </c>
      <c r="H11" s="67" t="s">
        <v>86</v>
      </c>
      <c r="I11" s="67" t="s">
        <v>87</v>
      </c>
      <c r="J11" s="66">
        <v>-3</v>
      </c>
      <c r="K11" s="66">
        <v>-3</v>
      </c>
      <c r="L11" s="27">
        <f t="shared" si="0"/>
        <v>1</v>
      </c>
      <c r="M11" s="27">
        <f t="shared" si="0"/>
        <v>1</v>
      </c>
      <c r="N11" s="70">
        <f t="shared" ref="N11:N14" si="2">L11*M11</f>
        <v>1</v>
      </c>
      <c r="O11" s="68"/>
      <c r="P11" s="68"/>
      <c r="Q11" s="68"/>
      <c r="R11" s="66"/>
      <c r="S11" s="66"/>
      <c r="T11" s="27">
        <f t="shared" ref="T11:T14" si="3">IF(ISNUMBER($L11),IF($L11+R11&gt;1,$L11+R11,1),"")</f>
        <v>1</v>
      </c>
      <c r="U11" s="27">
        <f t="shared" ref="U11:U14" si="4">IF(ISNUMBER($M11),IF($M11+S11&gt;1,$M11+S11,1),"")</f>
        <v>1</v>
      </c>
      <c r="V11" s="70">
        <f t="shared" ref="V11:V14" si="5">T11*U11</f>
        <v>1</v>
      </c>
      <c r="W11" s="98" t="s">
        <v>390</v>
      </c>
    </row>
    <row r="12" spans="1:23" ht="152.25" customHeight="1" x14ac:dyDescent="0.2">
      <c r="A12" s="27" t="s">
        <v>310</v>
      </c>
      <c r="B12" s="46" t="s">
        <v>311</v>
      </c>
      <c r="C12" s="66">
        <v>4</v>
      </c>
      <c r="D12" s="66">
        <v>1</v>
      </c>
      <c r="E12" s="70">
        <f t="shared" si="1"/>
        <v>4</v>
      </c>
      <c r="F12" s="27" t="s">
        <v>312</v>
      </c>
      <c r="G12" s="49" t="s">
        <v>313</v>
      </c>
      <c r="H12" s="67" t="s">
        <v>86</v>
      </c>
      <c r="I12" s="67" t="s">
        <v>87</v>
      </c>
      <c r="J12" s="66">
        <v>-2</v>
      </c>
      <c r="K12" s="66">
        <v>-2</v>
      </c>
      <c r="L12" s="27">
        <f t="shared" si="0"/>
        <v>2</v>
      </c>
      <c r="M12" s="27">
        <f t="shared" si="0"/>
        <v>1</v>
      </c>
      <c r="N12" s="70">
        <f t="shared" si="2"/>
        <v>2</v>
      </c>
      <c r="O12" s="68"/>
      <c r="P12" s="68"/>
      <c r="Q12" s="68"/>
      <c r="R12" s="66"/>
      <c r="S12" s="66"/>
      <c r="T12" s="27">
        <f t="shared" si="3"/>
        <v>2</v>
      </c>
      <c r="U12" s="27">
        <f t="shared" si="4"/>
        <v>1</v>
      </c>
      <c r="V12" s="70">
        <f t="shared" si="5"/>
        <v>2</v>
      </c>
      <c r="W12" s="98" t="s">
        <v>391</v>
      </c>
    </row>
    <row r="13" spans="1:23" ht="169.5" customHeight="1" x14ac:dyDescent="0.2">
      <c r="A13" s="27" t="s">
        <v>314</v>
      </c>
      <c r="B13" s="57" t="s">
        <v>315</v>
      </c>
      <c r="C13" s="66">
        <v>4</v>
      </c>
      <c r="D13" s="66">
        <v>1</v>
      </c>
      <c r="E13" s="70">
        <f t="shared" si="1"/>
        <v>4</v>
      </c>
      <c r="F13" s="27" t="s">
        <v>316</v>
      </c>
      <c r="G13" s="43" t="s">
        <v>317</v>
      </c>
      <c r="H13" s="67" t="s">
        <v>86</v>
      </c>
      <c r="I13" s="67" t="s">
        <v>87</v>
      </c>
      <c r="J13" s="66">
        <v>-3</v>
      </c>
      <c r="K13" s="66">
        <v>-3</v>
      </c>
      <c r="L13" s="27">
        <f t="shared" si="0"/>
        <v>1</v>
      </c>
      <c r="M13" s="27">
        <f t="shared" si="0"/>
        <v>1</v>
      </c>
      <c r="N13" s="70">
        <f t="shared" si="2"/>
        <v>1</v>
      </c>
      <c r="O13" s="68"/>
      <c r="P13" s="68"/>
      <c r="Q13" s="68"/>
      <c r="R13" s="66"/>
      <c r="S13" s="66"/>
      <c r="T13" s="27">
        <f t="shared" si="3"/>
        <v>1</v>
      </c>
      <c r="U13" s="27">
        <f t="shared" si="4"/>
        <v>1</v>
      </c>
      <c r="V13" s="70">
        <f t="shared" si="5"/>
        <v>1</v>
      </c>
      <c r="W13" s="98" t="s">
        <v>426</v>
      </c>
    </row>
    <row r="14" spans="1:23" ht="168.75" customHeight="1" x14ac:dyDescent="0.2">
      <c r="A14" s="27" t="s">
        <v>318</v>
      </c>
      <c r="B14" s="46" t="s">
        <v>319</v>
      </c>
      <c r="C14" s="67">
        <v>3</v>
      </c>
      <c r="D14" s="66">
        <v>1</v>
      </c>
      <c r="E14" s="70">
        <f t="shared" si="1"/>
        <v>3</v>
      </c>
      <c r="F14" s="27" t="s">
        <v>320</v>
      </c>
      <c r="G14" s="43" t="s">
        <v>321</v>
      </c>
      <c r="H14" s="67" t="s">
        <v>86</v>
      </c>
      <c r="I14" s="67" t="s">
        <v>87</v>
      </c>
      <c r="J14" s="67">
        <v>-2</v>
      </c>
      <c r="K14" s="67">
        <v>-2</v>
      </c>
      <c r="L14" s="27">
        <f t="shared" si="0"/>
        <v>1</v>
      </c>
      <c r="M14" s="27">
        <f t="shared" si="0"/>
        <v>1</v>
      </c>
      <c r="N14" s="70">
        <f t="shared" si="2"/>
        <v>1</v>
      </c>
      <c r="O14" s="68"/>
      <c r="P14" s="68"/>
      <c r="Q14" s="68"/>
      <c r="R14" s="67"/>
      <c r="S14" s="67"/>
      <c r="T14" s="27">
        <f t="shared" si="3"/>
        <v>1</v>
      </c>
      <c r="U14" s="27">
        <f t="shared" si="4"/>
        <v>1</v>
      </c>
      <c r="V14" s="70">
        <f t="shared" si="5"/>
        <v>1</v>
      </c>
      <c r="W14" s="98" t="s">
        <v>427</v>
      </c>
    </row>
    <row r="15" spans="1:23" ht="48" customHeight="1" x14ac:dyDescent="0.2">
      <c r="D15" s="73" t="s">
        <v>118</v>
      </c>
      <c r="E15" s="69">
        <f>ROUND(SUM(E10:E14)/COUNT(C10:C14),2)</f>
        <v>3.8</v>
      </c>
      <c r="M15" s="73" t="s">
        <v>119</v>
      </c>
      <c r="N15" s="69">
        <f>ROUND(SUMIF(N10:N14,"&gt;0",N10:N14)/COUNT(N10:N14),2)</f>
        <v>1.2</v>
      </c>
      <c r="U15" s="73" t="s">
        <v>120</v>
      </c>
      <c r="V15" s="69">
        <f>ROUND(SUMIF(V10:V14,"&gt;0",V10:V14)/COUNT(V10:V14),2)</f>
        <v>1.2</v>
      </c>
    </row>
    <row r="38" spans="4:5" x14ac:dyDescent="0.2">
      <c r="D38" s="16">
        <v>1</v>
      </c>
      <c r="E38" s="16">
        <v>-1</v>
      </c>
    </row>
    <row r="39" spans="4:5" x14ac:dyDescent="0.2">
      <c r="D39" s="16">
        <v>2</v>
      </c>
      <c r="E39" s="16">
        <v>-2</v>
      </c>
    </row>
    <row r="40" spans="4:5" x14ac:dyDescent="0.2">
      <c r="D40" s="16">
        <v>3</v>
      </c>
      <c r="E40" s="16">
        <v>-3</v>
      </c>
    </row>
    <row r="41" spans="4:5" x14ac:dyDescent="0.2">
      <c r="D41" s="16">
        <v>4</v>
      </c>
      <c r="E41" s="16">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4">
    <cfRule type="cellIs" dxfId="125" priority="24" operator="between">
      <formula>8</formula>
      <formula>16</formula>
    </cfRule>
    <cfRule type="cellIs" dxfId="124" priority="25" operator="between">
      <formula>4</formula>
      <formula>7.99</formula>
    </cfRule>
    <cfRule type="cellIs" dxfId="123" priority="26" operator="between">
      <formula>1</formula>
      <formula>3.99</formula>
    </cfRule>
  </conditionalFormatting>
  <conditionalFormatting sqref="F10:F14">
    <cfRule type="cellIs" dxfId="122" priority="21" operator="between">
      <formula>11</formula>
      <formula>25</formula>
    </cfRule>
    <cfRule type="cellIs" dxfId="121" priority="22" operator="between">
      <formula>6</formula>
      <formula>10</formula>
    </cfRule>
    <cfRule type="cellIs" dxfId="120" priority="23" operator="between">
      <formula>0</formula>
      <formula>5</formula>
    </cfRule>
  </conditionalFormatting>
  <conditionalFormatting sqref="H10:H14">
    <cfRule type="containsText" dxfId="119" priority="19" operator="containsText" text="Sí">
      <formula>NOT(ISERROR(SEARCH("Sí",H10)))</formula>
    </cfRule>
    <cfRule type="containsText" dxfId="118" priority="20" operator="containsText" text="No">
      <formula>NOT(ISERROR(SEARCH("No",H10)))</formula>
    </cfRule>
  </conditionalFormatting>
  <conditionalFormatting sqref="I10:I14">
    <cfRule type="containsText" dxfId="117" priority="16" operator="containsText" text="Bajo">
      <formula>NOT(ISERROR(SEARCH("Bajo",I10)))</formula>
    </cfRule>
    <cfRule type="containsText" dxfId="116" priority="17" operator="containsText" text="Medio">
      <formula>NOT(ISERROR(SEARCH("Medio",I10)))</formula>
    </cfRule>
    <cfRule type="containsText" dxfId="115" priority="18" operator="containsText" text="Alto">
      <formula>NOT(ISERROR(SEARCH("Alto",I10)))</formula>
    </cfRule>
  </conditionalFormatting>
  <conditionalFormatting sqref="E15">
    <cfRule type="cellIs" dxfId="114" priority="13" operator="between">
      <formula>8</formula>
      <formula>16</formula>
    </cfRule>
    <cfRule type="cellIs" dxfId="113" priority="14" operator="between">
      <formula>4</formula>
      <formula>7.99</formula>
    </cfRule>
    <cfRule type="cellIs" dxfId="112" priority="15" operator="between">
      <formula>1</formula>
      <formula>3.99</formula>
    </cfRule>
  </conditionalFormatting>
  <conditionalFormatting sqref="N10:N14">
    <cfRule type="cellIs" dxfId="111" priority="10" operator="between">
      <formula>8</formula>
      <formula>16</formula>
    </cfRule>
    <cfRule type="cellIs" dxfId="110" priority="11" operator="between">
      <formula>4</formula>
      <formula>7.99</formula>
    </cfRule>
    <cfRule type="cellIs" dxfId="109" priority="12" operator="between">
      <formula>1</formula>
      <formula>3.99</formula>
    </cfRule>
  </conditionalFormatting>
  <conditionalFormatting sqref="N15">
    <cfRule type="cellIs" dxfId="108" priority="7" operator="between">
      <formula>8</formula>
      <formula>16</formula>
    </cfRule>
    <cfRule type="cellIs" dxfId="107" priority="8" operator="between">
      <formula>4</formula>
      <formula>7.99</formula>
    </cfRule>
    <cfRule type="cellIs" dxfId="106" priority="9" operator="between">
      <formula>1</formula>
      <formula>3.99</formula>
    </cfRule>
  </conditionalFormatting>
  <conditionalFormatting sqref="V10:V14">
    <cfRule type="cellIs" dxfId="105" priority="4" operator="between">
      <formula>8</formula>
      <formula>16</formula>
    </cfRule>
    <cfRule type="cellIs" dxfId="104" priority="5" operator="between">
      <formula>4</formula>
      <formula>7.99</formula>
    </cfRule>
    <cfRule type="cellIs" dxfId="103" priority="6" operator="between">
      <formula>1</formula>
      <formula>3.99</formula>
    </cfRule>
  </conditionalFormatting>
  <conditionalFormatting sqref="V15">
    <cfRule type="cellIs" dxfId="102" priority="1" operator="between">
      <formula>8</formula>
      <formula>16</formula>
    </cfRule>
    <cfRule type="cellIs" dxfId="101" priority="2" operator="between">
      <formula>4</formula>
      <formula>7.99</formula>
    </cfRule>
    <cfRule type="cellIs" dxfId="100" priority="3" operator="between">
      <formula>1</formula>
      <formula>3.99</formula>
    </cfRule>
  </conditionalFormatting>
  <dataValidations count="4">
    <dataValidation type="list" allowBlank="1" showInputMessage="1" showErrorMessage="1" sqref="R10:S14 J10:K14">
      <formula1>negative</formula1>
    </dataValidation>
    <dataValidation type="list" allowBlank="1" showInputMessage="1" showErrorMessage="1" sqref="C10:D14">
      <formula1>positive</formula1>
    </dataValidation>
    <dataValidation type="list" allowBlank="1" showInputMessage="1" showErrorMessage="1" sqref="H10:H14">
      <formula1>$L$3:$L$4</formula1>
    </dataValidation>
    <dataValidation type="list" allowBlank="1" showInputMessage="1" showErrorMessage="1" sqref="I10:I14">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W40"/>
  <sheetViews>
    <sheetView topLeftCell="P15" zoomScaleNormal="100" zoomScaleSheetLayoutView="100" workbookViewId="0">
      <selection activeCell="W13" sqref="W13"/>
    </sheetView>
  </sheetViews>
  <sheetFormatPr baseColWidth="10" defaultColWidth="8.5703125" defaultRowHeight="12.75" x14ac:dyDescent="0.2"/>
  <cols>
    <col min="1" max="1" width="12.5703125" style="16" customWidth="1"/>
    <col min="2" max="2" width="64.5703125" style="16" customWidth="1"/>
    <col min="3" max="3" width="13.42578125" style="16" customWidth="1"/>
    <col min="4" max="4" width="15" style="16" customWidth="1"/>
    <col min="5" max="5" width="14.42578125" style="16" customWidth="1"/>
    <col min="6" max="6" width="12.5703125" style="16" customWidth="1"/>
    <col min="7" max="7" width="64.5703125" style="16" customWidth="1"/>
    <col min="8" max="8" width="28.42578125" style="16" customWidth="1"/>
    <col min="9" max="9" width="23.42578125" style="16" customWidth="1"/>
    <col min="10" max="11" width="28.42578125" style="16" customWidth="1"/>
    <col min="12" max="14" width="14.5703125" style="16" customWidth="1"/>
    <col min="15" max="15" width="64.5703125" style="16" customWidth="1"/>
    <col min="16" max="17" width="14.5703125" style="16" customWidth="1"/>
    <col min="18" max="19" width="28.42578125" style="16" customWidth="1"/>
    <col min="20" max="22" width="14.5703125" style="16" customWidth="1"/>
    <col min="23" max="23" width="50.28515625" style="16" customWidth="1"/>
    <col min="24" max="24" width="12.5703125" style="16" customWidth="1"/>
    <col min="25" max="25" width="13.5703125" style="16" customWidth="1"/>
    <col min="26" max="26" width="41.42578125" style="16" customWidth="1"/>
    <col min="27" max="16384" width="8.5703125" style="16"/>
  </cols>
  <sheetData>
    <row r="1" spans="1:23" x14ac:dyDescent="0.2">
      <c r="A1" s="15"/>
      <c r="B1" s="15"/>
      <c r="C1" s="15"/>
      <c r="D1" s="15"/>
      <c r="E1" s="15"/>
      <c r="F1" s="15"/>
      <c r="G1" s="15"/>
      <c r="H1" s="15"/>
      <c r="I1" s="15"/>
      <c r="J1" s="15"/>
      <c r="K1" s="15"/>
      <c r="L1" s="15"/>
      <c r="M1" s="15"/>
      <c r="N1" s="15"/>
      <c r="O1" s="15"/>
      <c r="P1" s="15"/>
      <c r="Q1" s="15"/>
    </row>
    <row r="2" spans="1:23" ht="13.5" thickBot="1" x14ac:dyDescent="0.25">
      <c r="A2" s="15"/>
      <c r="B2" s="15"/>
      <c r="C2" s="15"/>
      <c r="D2" s="15"/>
      <c r="E2" s="15"/>
      <c r="F2" s="15"/>
      <c r="G2" s="15"/>
      <c r="H2" s="15"/>
      <c r="I2" s="15"/>
      <c r="J2" s="15"/>
      <c r="K2" s="15"/>
      <c r="L2" s="15"/>
      <c r="M2" s="15"/>
      <c r="N2" s="15"/>
      <c r="O2" s="15"/>
      <c r="P2" s="15"/>
      <c r="Q2" s="15"/>
    </row>
    <row r="3" spans="1:23" s="18" customFormat="1" ht="15" x14ac:dyDescent="0.2">
      <c r="C3" s="145" t="s">
        <v>73</v>
      </c>
      <c r="D3" s="146"/>
      <c r="E3" s="147"/>
      <c r="F3" s="147"/>
      <c r="G3" s="147"/>
      <c r="H3" s="147"/>
      <c r="I3" s="148"/>
      <c r="J3" s="17"/>
      <c r="K3" s="17"/>
      <c r="L3" s="23" t="s">
        <v>86</v>
      </c>
      <c r="M3" s="23" t="s">
        <v>87</v>
      </c>
      <c r="N3" s="17"/>
      <c r="O3" s="17"/>
    </row>
    <row r="4" spans="1:23" s="20" customFormat="1" ht="24.75" x14ac:dyDescent="0.25">
      <c r="B4" s="61"/>
      <c r="C4" s="149" t="s">
        <v>75</v>
      </c>
      <c r="D4" s="150"/>
      <c r="E4" s="151" t="s">
        <v>76</v>
      </c>
      <c r="F4" s="152"/>
      <c r="G4" s="71" t="s">
        <v>77</v>
      </c>
      <c r="H4" s="63" t="s">
        <v>88</v>
      </c>
      <c r="I4" s="72" t="s">
        <v>79</v>
      </c>
      <c r="J4" s="19"/>
      <c r="K4" s="19"/>
      <c r="L4" s="23" t="s">
        <v>89</v>
      </c>
      <c r="M4" s="23" t="s">
        <v>90</v>
      </c>
      <c r="N4" s="19"/>
      <c r="O4" s="19"/>
    </row>
    <row r="5" spans="1:23" s="26" customFormat="1" ht="54" customHeight="1" thickBot="1" x14ac:dyDescent="0.25">
      <c r="B5" s="62"/>
      <c r="C5" s="153" t="str">
        <f>'Contratación (C)'!A12</f>
        <v>C.R7</v>
      </c>
      <c r="D5" s="154"/>
      <c r="E5" s="155" t="str">
        <f>'Contratación (C)'!B12</f>
        <v>Incumplimientos o deficiencias en la ejecución del contrato</v>
      </c>
      <c r="F5" s="156"/>
      <c r="G5" s="60" t="str">
        <f>'Contratación (C)'!C12</f>
        <v>El contratista incumple las especificaciones del contrato durante su ejecución</v>
      </c>
      <c r="H5" s="24">
        <f>'Contratación (C)'!D12</f>
        <v>0</v>
      </c>
      <c r="I5" s="31">
        <f>'Contratación (C)'!E12</f>
        <v>0</v>
      </c>
      <c r="J5" s="15"/>
      <c r="K5" s="15"/>
      <c r="L5" s="15"/>
      <c r="M5" s="25" t="s">
        <v>91</v>
      </c>
      <c r="N5" s="15"/>
      <c r="O5" s="15"/>
    </row>
    <row r="6" spans="1:23" x14ac:dyDescent="0.2">
      <c r="A6" s="15"/>
      <c r="B6" s="15"/>
      <c r="C6" s="15"/>
      <c r="D6" s="15"/>
      <c r="E6" s="15"/>
      <c r="F6" s="15"/>
      <c r="G6" s="15"/>
      <c r="H6" s="15"/>
      <c r="I6" s="15"/>
      <c r="J6" s="15"/>
      <c r="K6" s="15"/>
      <c r="L6" s="15"/>
      <c r="M6" s="15"/>
      <c r="N6" s="15"/>
      <c r="O6" s="15"/>
      <c r="P6" s="15"/>
      <c r="Q6" s="15"/>
    </row>
    <row r="7" spans="1:23" x14ac:dyDescent="0.2">
      <c r="A7" s="15"/>
      <c r="B7" s="15"/>
      <c r="C7" s="15"/>
      <c r="D7" s="15"/>
      <c r="E7" s="15"/>
      <c r="F7" s="15"/>
      <c r="G7" s="15"/>
      <c r="H7" s="15"/>
      <c r="I7" s="15"/>
      <c r="J7" s="15"/>
      <c r="K7" s="15"/>
      <c r="L7" s="15"/>
      <c r="M7" s="15"/>
      <c r="N7" s="15"/>
      <c r="O7" s="15"/>
      <c r="P7" s="15"/>
      <c r="Q7" s="15"/>
    </row>
    <row r="8" spans="1:23" ht="26.25" customHeight="1" x14ac:dyDescent="0.2">
      <c r="A8" s="139" t="s">
        <v>92</v>
      </c>
      <c r="B8" s="144"/>
      <c r="C8" s="136" t="s">
        <v>29</v>
      </c>
      <c r="D8" s="142"/>
      <c r="E8" s="143"/>
      <c r="F8" s="139" t="s">
        <v>93</v>
      </c>
      <c r="G8" s="140"/>
      <c r="H8" s="140"/>
      <c r="I8" s="140"/>
      <c r="J8" s="140"/>
      <c r="K8" s="141"/>
      <c r="L8" s="136" t="s">
        <v>35</v>
      </c>
      <c r="M8" s="137"/>
      <c r="N8" s="138"/>
      <c r="O8" s="139" t="s">
        <v>94</v>
      </c>
      <c r="P8" s="140"/>
      <c r="Q8" s="140"/>
      <c r="R8" s="140"/>
      <c r="S8" s="141"/>
      <c r="T8" s="136" t="s">
        <v>95</v>
      </c>
      <c r="U8" s="137"/>
      <c r="V8" s="138"/>
    </row>
    <row r="9" spans="1:23" ht="48" x14ac:dyDescent="0.2">
      <c r="A9" s="64" t="s">
        <v>96</v>
      </c>
      <c r="B9" s="64" t="s">
        <v>97</v>
      </c>
      <c r="C9" s="73" t="s">
        <v>98</v>
      </c>
      <c r="D9" s="73" t="s">
        <v>99</v>
      </c>
      <c r="E9" s="74" t="s">
        <v>100</v>
      </c>
      <c r="F9" s="64" t="s">
        <v>101</v>
      </c>
      <c r="G9" s="64" t="s">
        <v>102</v>
      </c>
      <c r="H9" s="64" t="s">
        <v>103</v>
      </c>
      <c r="I9" s="64" t="s">
        <v>104</v>
      </c>
      <c r="J9" s="64" t="s">
        <v>105</v>
      </c>
      <c r="K9" s="64" t="s">
        <v>106</v>
      </c>
      <c r="L9" s="73" t="s">
        <v>107</v>
      </c>
      <c r="M9" s="73" t="s">
        <v>108</v>
      </c>
      <c r="N9" s="73" t="s">
        <v>109</v>
      </c>
      <c r="O9" s="64" t="s">
        <v>110</v>
      </c>
      <c r="P9" s="64" t="s">
        <v>111</v>
      </c>
      <c r="Q9" s="64" t="s">
        <v>112</v>
      </c>
      <c r="R9" s="65" t="s">
        <v>113</v>
      </c>
      <c r="S9" s="65" t="s">
        <v>114</v>
      </c>
      <c r="T9" s="73" t="s">
        <v>115</v>
      </c>
      <c r="U9" s="73" t="s">
        <v>116</v>
      </c>
      <c r="V9" s="73" t="s">
        <v>117</v>
      </c>
    </row>
    <row r="10" spans="1:23" ht="189.75" customHeight="1" x14ac:dyDescent="0.2">
      <c r="A10" s="27" t="s">
        <v>322</v>
      </c>
      <c r="B10" s="57" t="s">
        <v>323</v>
      </c>
      <c r="C10" s="67">
        <v>4</v>
      </c>
      <c r="D10" s="66">
        <v>1</v>
      </c>
      <c r="E10" s="70">
        <f>C10*D10</f>
        <v>4</v>
      </c>
      <c r="F10" s="27" t="s">
        <v>324</v>
      </c>
      <c r="G10" s="51" t="s">
        <v>325</v>
      </c>
      <c r="H10" s="67" t="s">
        <v>86</v>
      </c>
      <c r="I10" s="67" t="s">
        <v>87</v>
      </c>
      <c r="J10" s="66">
        <v>-3</v>
      </c>
      <c r="K10" s="66">
        <v>-3</v>
      </c>
      <c r="L10" s="27">
        <f t="shared" ref="L10:M13" si="0">IF(ISNUMBER(C10),IF(C10+J10&gt;1,C10+J10,1),"")</f>
        <v>1</v>
      </c>
      <c r="M10" s="27">
        <f t="shared" si="0"/>
        <v>1</v>
      </c>
      <c r="N10" s="70">
        <f>L10*M10</f>
        <v>1</v>
      </c>
      <c r="O10" s="68"/>
      <c r="P10" s="68"/>
      <c r="Q10" s="68"/>
      <c r="R10" s="66"/>
      <c r="S10" s="66"/>
      <c r="T10" s="27">
        <f>IF(ISNUMBER($L10),IF($L10+R10&gt;1,$L10+R10,1),"")</f>
        <v>1</v>
      </c>
      <c r="U10" s="27">
        <f>IF(ISNUMBER($M10),IF($M10+S10&gt;1,$M10+S10,1),"")</f>
        <v>1</v>
      </c>
      <c r="V10" s="70">
        <f>T10*U10</f>
        <v>1</v>
      </c>
      <c r="W10" s="98" t="s">
        <v>392</v>
      </c>
    </row>
    <row r="11" spans="1:23" ht="221.25" customHeight="1" x14ac:dyDescent="0.2">
      <c r="A11" s="27" t="s">
        <v>326</v>
      </c>
      <c r="B11" s="54" t="s">
        <v>327</v>
      </c>
      <c r="C11" s="67">
        <v>4</v>
      </c>
      <c r="D11" s="66">
        <v>1</v>
      </c>
      <c r="E11" s="70">
        <f t="shared" ref="E11:E13" si="1">C11*D11</f>
        <v>4</v>
      </c>
      <c r="F11" s="27" t="s">
        <v>328</v>
      </c>
      <c r="G11" s="51" t="s">
        <v>329</v>
      </c>
      <c r="H11" s="67" t="s">
        <v>86</v>
      </c>
      <c r="I11" s="67" t="s">
        <v>87</v>
      </c>
      <c r="J11" s="66">
        <v>-3</v>
      </c>
      <c r="K11" s="66">
        <v>-3</v>
      </c>
      <c r="L11" s="27">
        <f t="shared" si="0"/>
        <v>1</v>
      </c>
      <c r="M11" s="27">
        <f t="shared" si="0"/>
        <v>1</v>
      </c>
      <c r="N11" s="70">
        <f t="shared" ref="N11:N13" si="2">L11*M11</f>
        <v>1</v>
      </c>
      <c r="O11" s="68"/>
      <c r="P11" s="68"/>
      <c r="Q11" s="68"/>
      <c r="R11" s="66"/>
      <c r="S11" s="66"/>
      <c r="T11" s="27">
        <f t="shared" ref="T11:T13" si="3">IF(ISNUMBER($L11),IF($L11+R11&gt;1,$L11+R11,1),"")</f>
        <v>1</v>
      </c>
      <c r="U11" s="27">
        <f t="shared" ref="U11:U13" si="4">IF(ISNUMBER($M11),IF($M11+S11&gt;1,$M11+S11,1),"")</f>
        <v>1</v>
      </c>
      <c r="V11" s="70">
        <f t="shared" ref="V11:V13" si="5">T11*U11</f>
        <v>1</v>
      </c>
      <c r="W11" s="98" t="s">
        <v>428</v>
      </c>
    </row>
    <row r="12" spans="1:23" ht="135.75" customHeight="1" x14ac:dyDescent="0.2">
      <c r="A12" s="27" t="s">
        <v>330</v>
      </c>
      <c r="B12" s="52" t="s">
        <v>331</v>
      </c>
      <c r="C12" s="67">
        <v>4</v>
      </c>
      <c r="D12" s="66">
        <v>1</v>
      </c>
      <c r="E12" s="70">
        <f t="shared" si="1"/>
        <v>4</v>
      </c>
      <c r="F12" s="27" t="s">
        <v>332</v>
      </c>
      <c r="G12" s="51" t="s">
        <v>333</v>
      </c>
      <c r="H12" s="67" t="s">
        <v>86</v>
      </c>
      <c r="I12" s="67" t="s">
        <v>87</v>
      </c>
      <c r="J12" s="66">
        <v>-3</v>
      </c>
      <c r="K12" s="66">
        <v>-3</v>
      </c>
      <c r="L12" s="27">
        <f t="shared" si="0"/>
        <v>1</v>
      </c>
      <c r="M12" s="27">
        <f t="shared" si="0"/>
        <v>1</v>
      </c>
      <c r="N12" s="70">
        <f t="shared" si="2"/>
        <v>1</v>
      </c>
      <c r="O12" s="68"/>
      <c r="P12" s="68"/>
      <c r="Q12" s="68"/>
      <c r="R12" s="66"/>
      <c r="S12" s="66"/>
      <c r="T12" s="27">
        <f t="shared" si="3"/>
        <v>1</v>
      </c>
      <c r="U12" s="27">
        <f t="shared" si="4"/>
        <v>1</v>
      </c>
      <c r="V12" s="70">
        <f t="shared" si="5"/>
        <v>1</v>
      </c>
      <c r="W12" s="98" t="s">
        <v>393</v>
      </c>
    </row>
    <row r="13" spans="1:23" ht="161.25" customHeight="1" x14ac:dyDescent="0.2">
      <c r="A13" s="27" t="s">
        <v>334</v>
      </c>
      <c r="B13" s="46" t="s">
        <v>335</v>
      </c>
      <c r="C13" s="67">
        <v>4</v>
      </c>
      <c r="D13" s="66">
        <v>1</v>
      </c>
      <c r="E13" s="70">
        <f t="shared" si="1"/>
        <v>4</v>
      </c>
      <c r="F13" s="27" t="s">
        <v>336</v>
      </c>
      <c r="G13" s="51" t="s">
        <v>337</v>
      </c>
      <c r="H13" s="67" t="s">
        <v>86</v>
      </c>
      <c r="I13" s="67" t="s">
        <v>87</v>
      </c>
      <c r="J13" s="67">
        <v>-3</v>
      </c>
      <c r="K13" s="67">
        <v>-3</v>
      </c>
      <c r="L13" s="27">
        <f t="shared" si="0"/>
        <v>1</v>
      </c>
      <c r="M13" s="27">
        <f t="shared" si="0"/>
        <v>1</v>
      </c>
      <c r="N13" s="70">
        <f t="shared" si="2"/>
        <v>1</v>
      </c>
      <c r="O13" s="68"/>
      <c r="P13" s="68"/>
      <c r="Q13" s="68"/>
      <c r="R13" s="67"/>
      <c r="S13" s="67"/>
      <c r="T13" s="27">
        <f t="shared" si="3"/>
        <v>1</v>
      </c>
      <c r="U13" s="27">
        <f t="shared" si="4"/>
        <v>1</v>
      </c>
      <c r="V13" s="70">
        <f t="shared" si="5"/>
        <v>1</v>
      </c>
      <c r="W13" s="98" t="s">
        <v>394</v>
      </c>
    </row>
    <row r="14" spans="1:23" ht="48" customHeight="1" x14ac:dyDescent="0.2">
      <c r="D14" s="73" t="s">
        <v>118</v>
      </c>
      <c r="E14" s="69">
        <f>ROUND(SUM(E10:E13)/COUNT(C10:C13),2)</f>
        <v>4</v>
      </c>
      <c r="M14" s="73" t="s">
        <v>119</v>
      </c>
      <c r="N14" s="69">
        <f>ROUND(SUMIF(N10:N13,"&gt;0",N10:N13)/COUNT(N10:N13),2)</f>
        <v>1</v>
      </c>
      <c r="U14" s="73" t="s">
        <v>120</v>
      </c>
      <c r="V14" s="69">
        <f>ROUND(SUMIF(V10:V13,"&gt;0",V10:V13)/COUNT(V10:V13),2)</f>
        <v>1</v>
      </c>
    </row>
    <row r="37" spans="4:5" x14ac:dyDescent="0.2">
      <c r="D37" s="16">
        <v>1</v>
      </c>
      <c r="E37" s="16">
        <v>-1</v>
      </c>
    </row>
    <row r="38" spans="4:5" x14ac:dyDescent="0.2">
      <c r="D38" s="16">
        <v>2</v>
      </c>
      <c r="E38" s="16">
        <v>-2</v>
      </c>
    </row>
    <row r="39" spans="4:5" x14ac:dyDescent="0.2">
      <c r="D39" s="16">
        <v>3</v>
      </c>
      <c r="E39" s="16">
        <v>-3</v>
      </c>
    </row>
    <row r="40" spans="4:5" x14ac:dyDescent="0.2">
      <c r="D40" s="16">
        <v>4</v>
      </c>
      <c r="E40" s="16">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99" priority="18" operator="between">
      <formula>8</formula>
      <formula>16</formula>
    </cfRule>
    <cfRule type="cellIs" dxfId="98" priority="19" operator="between">
      <formula>4</formula>
      <formula>7.99</formula>
    </cfRule>
    <cfRule type="cellIs" dxfId="97" priority="20" operator="between">
      <formula>1</formula>
      <formula>3.99</formula>
    </cfRule>
  </conditionalFormatting>
  <conditionalFormatting sqref="F10:F13">
    <cfRule type="cellIs" dxfId="96" priority="15" operator="between">
      <formula>11</formula>
      <formula>25</formula>
    </cfRule>
    <cfRule type="cellIs" dxfId="95" priority="16" operator="between">
      <formula>6</formula>
      <formula>10</formula>
    </cfRule>
    <cfRule type="cellIs" dxfId="94" priority="17" operator="between">
      <formula>0</formula>
      <formula>5</formula>
    </cfRule>
  </conditionalFormatting>
  <conditionalFormatting sqref="H10:H13">
    <cfRule type="containsText" dxfId="93" priority="13" operator="containsText" text="Sí">
      <formula>NOT(ISERROR(SEARCH("Sí",H10)))</formula>
    </cfRule>
    <cfRule type="containsText" dxfId="92" priority="14" operator="containsText" text="No">
      <formula>NOT(ISERROR(SEARCH("No",H10)))</formula>
    </cfRule>
  </conditionalFormatting>
  <conditionalFormatting sqref="I10:I13">
    <cfRule type="containsText" dxfId="91" priority="10" operator="containsText" text="Bajo">
      <formula>NOT(ISERROR(SEARCH("Bajo",I10)))</formula>
    </cfRule>
    <cfRule type="containsText" dxfId="90" priority="11" operator="containsText" text="Medio">
      <formula>NOT(ISERROR(SEARCH("Medio",I10)))</formula>
    </cfRule>
    <cfRule type="containsText" dxfId="89" priority="12" operator="containsText" text="Alto">
      <formula>NOT(ISERROR(SEARCH("Alto",I10)))</formula>
    </cfRule>
  </conditionalFormatting>
  <conditionalFormatting sqref="E14">
    <cfRule type="cellIs" dxfId="88" priority="7" operator="between">
      <formula>8</formula>
      <formula>16</formula>
    </cfRule>
    <cfRule type="cellIs" dxfId="87" priority="8" operator="between">
      <formula>4</formula>
      <formula>7.99</formula>
    </cfRule>
    <cfRule type="cellIs" dxfId="86" priority="9" operator="between">
      <formula>1</formula>
      <formula>3.99</formula>
    </cfRule>
  </conditionalFormatting>
  <conditionalFormatting sqref="N14">
    <cfRule type="cellIs" dxfId="85" priority="4" operator="between">
      <formula>8</formula>
      <formula>16</formula>
    </cfRule>
    <cfRule type="cellIs" dxfId="84" priority="5" operator="between">
      <formula>4</formula>
      <formula>7.99</formula>
    </cfRule>
    <cfRule type="cellIs" dxfId="83" priority="6" operator="between">
      <formula>1</formula>
      <formula>3.99</formula>
    </cfRule>
  </conditionalFormatting>
  <conditionalFormatting sqref="V14">
    <cfRule type="cellIs" dxfId="82" priority="1" operator="between">
      <formula>8</formula>
      <formula>16</formula>
    </cfRule>
    <cfRule type="cellIs" dxfId="81" priority="2" operator="between">
      <formula>4</formula>
      <formula>7.99</formula>
    </cfRule>
    <cfRule type="cellIs" dxfId="80"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8" scale="3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8EB11703DFCA24BBA7C0D5ECFB95691" ma:contentTypeVersion="1" ma:contentTypeDescription="Crear nuevo documento." ma:contentTypeScope="" ma:versionID="5b2ee1591416be45ef8f025dd4ab86e8">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B8C3D2-793C-4637-9B80-CD9E10DCAA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6AC965-2063-433D-9D33-EA4A776DA6E6}">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EF0D4DA3-C390-4CAC-A9BB-A20BC00BFA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34</vt:i4>
      </vt:variant>
    </vt:vector>
  </HeadingPairs>
  <TitlesOfParts>
    <vt:vector size="47" baseType="lpstr">
      <vt:lpstr>Introducción</vt:lpstr>
      <vt:lpstr>Contratación (C)</vt:lpstr>
      <vt:lpstr>C.R1</vt:lpstr>
      <vt:lpstr>C.R2</vt:lpstr>
      <vt:lpstr>C.R3</vt:lpstr>
      <vt:lpstr>C.R4</vt:lpstr>
      <vt:lpstr>C.R5</vt:lpstr>
      <vt:lpstr>C.R6</vt:lpstr>
      <vt:lpstr>C.R7</vt:lpstr>
      <vt:lpstr>C.R8</vt:lpstr>
      <vt:lpstr>C.R9</vt:lpstr>
      <vt:lpstr>C.R10</vt:lpstr>
      <vt:lpstr>C.R11</vt:lpstr>
      <vt:lpstr>Introducción!_ftn2</vt:lpstr>
      <vt:lpstr>C.R1!Área_de_impresión</vt:lpstr>
      <vt:lpstr>C.R10!Área_de_impresión</vt:lpstr>
      <vt:lpstr>C.R11!Área_de_impresión</vt:lpstr>
      <vt:lpstr>C.R2!Área_de_impresión</vt:lpstr>
      <vt:lpstr>C.R3!Área_de_impresión</vt:lpstr>
      <vt:lpstr>C.R4!Área_de_impresión</vt:lpstr>
      <vt:lpstr>C.R5!Área_de_impresión</vt:lpstr>
      <vt:lpstr>C.R6!Área_de_impresión</vt:lpstr>
      <vt:lpstr>C.R7!Área_de_impresión</vt:lpstr>
      <vt:lpstr>C.R8!Área_de_impresión</vt:lpstr>
      <vt:lpstr>C.R9!Área_de_impresión</vt:lpstr>
      <vt:lpstr>C.R1!negative</vt:lpstr>
      <vt:lpstr>C.R10!negative</vt:lpstr>
      <vt:lpstr>C.R11!negative</vt:lpstr>
      <vt:lpstr>C.R2!negative</vt:lpstr>
      <vt:lpstr>C.R3!negative</vt:lpstr>
      <vt:lpstr>C.R4!negative</vt:lpstr>
      <vt:lpstr>C.R5!negative</vt:lpstr>
      <vt:lpstr>C.R6!negative</vt:lpstr>
      <vt:lpstr>C.R7!negative</vt:lpstr>
      <vt:lpstr>C.R8!negative</vt:lpstr>
      <vt:lpstr>C.R9!negative</vt:lpstr>
      <vt:lpstr>C.R1!positive</vt:lpstr>
      <vt:lpstr>C.R10!positive</vt:lpstr>
      <vt:lpstr>C.R11!positive</vt:lpstr>
      <vt:lpstr>C.R2!positive</vt:lpstr>
      <vt:lpstr>C.R3!positive</vt:lpstr>
      <vt:lpstr>C.R4!positive</vt:lpstr>
      <vt:lpstr>C.R5!positive</vt:lpstr>
      <vt:lpstr>C.R6!positive</vt:lpstr>
      <vt:lpstr>C.R7!positive</vt:lpstr>
      <vt:lpstr>C.R8!positive</vt:lpstr>
      <vt:lpstr>C.R9!positive</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2023-06-26T11:43:06Z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0x01010038EB11703DFCA24BBA7C0D5ECFB95691</vt:lpwstr>
  </property>
</Properties>
</file>