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37_Administracion\C_General\Resp_CGeneral\Juanjo\ANGELA\"/>
    </mc:Choice>
  </mc:AlternateContent>
  <bookViews>
    <workbookView xWindow="0" yWindow="0" windowWidth="28800" windowHeight="124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H21" i="3" l="1"/>
  <c r="H14" i="3"/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<sst xmlns="http://schemas.openxmlformats.org/spreadsheetml/2006/main" count="41" uniqueCount="34">
  <si>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</si>
  <si>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</si>
  <si>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</si>
  <si>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</si>
  <si>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</si>
  <si>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</si>
  <si>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</si>
  <si>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</si>
  <si>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</si>
  <si>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</si>
  <si>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</si>
  <si>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</si>
  <si>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</si>
  <si>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</si>
  <si>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</si>
  <si>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 DE COORDINACIÓN TERRITORIAL</t>
  </si>
  <si>
    <t>FERNANDO VALLEJO GENOVÉS</t>
  </si>
  <si>
    <t>09/02-18/02-28/02/2022</t>
  </si>
  <si>
    <t>Reunion dir.gral. T reunio vcia. Sud- Visita conseller Benidorm</t>
  </si>
  <si>
    <t xml:space="preserve">y consejo direccion </t>
  </si>
  <si>
    <t>vehiculo propio</t>
  </si>
  <si>
    <t>Visita conseller estacion Denia</t>
  </si>
  <si>
    <t>02/05-06/05-17/05-27/05/2022</t>
  </si>
  <si>
    <t>Consejo direccion, reunion ayto. La Vila, inaguracion L-10 Vcia.</t>
  </si>
  <si>
    <t>Reunion Comité Empresa</t>
  </si>
  <si>
    <t>01/06/2022-31/07/2022</t>
  </si>
  <si>
    <t>Reunion Tall Campello y puesta en servicio Teulada-Gata</t>
  </si>
  <si>
    <t>01/08/2022-31/08/2022</t>
  </si>
  <si>
    <t>Reunión con Patrimonio, visita obra QUISI y reunio concejal</t>
  </si>
  <si>
    <t>La vila</t>
  </si>
  <si>
    <t>01/11/2022-30/11/2022</t>
  </si>
  <si>
    <t>01/12/2022-31/12/2022</t>
  </si>
  <si>
    <t>Reunion Tall. Campello y Ayto. La Vila</t>
  </si>
  <si>
    <t>Visita Denia, Simulacro Denia y visita dep.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</si>
</sst>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8" fontId="5" fillId="5" borderId="22" xfId="1" applyNumberFormat="1" applyFont="1" applyFill="1" applyBorder="1"/>
    <xf numFmtId="8" fontId="5" fillId="2" borderId="22" xfId="0" applyNumberFormat="1" applyFont="1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64770</xdr:rowOff>
    </xdr:from>
    <xdr:to>
      <xdr:col>2</xdr:col>
      <xdr:colOff>47626</xdr:colOff>
      <xdr:row>1</xdr:row>
      <xdr:rowOff>293370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"/>
          <a:ext cx="3528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4" zoomScaleNormal="100" workbookViewId="0">
      <selection activeCell="N21" sqref="N21"/>
    </sheetView>
  </sheetViews>
  <sheetFormatPr baseColWidth="10" defaultColWidth="11.5703125" defaultRowHeight="12.75" x14ac:dyDescent="0.2"/>
  <cols>
    <col min="1" max="1" width="23.28515625" style="1" customWidth="1"/>
    <col min="2" max="2" width="50.855468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8"/>
      <c r="C2" s="78"/>
      <c r="D2" s="78"/>
      <c r="E2" s="78"/>
      <c r="F2" s="78"/>
      <c r="G2" s="78"/>
      <c r="H2" s="78"/>
      <c r="I2" s="78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9" t="s">
        <v>1</v>
      </c>
      <c r="C4" s="79"/>
      <c r="D4" s="79"/>
      <c r="E4" s="79"/>
      <c r="F4" s="79"/>
      <c r="G4" s="79"/>
      <c r="H4" s="79"/>
      <c r="I4" s="79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6" t="s">
        <v>15</v>
      </c>
      <c r="C6" s="87"/>
      <c r="D6" s="87"/>
      <c r="E6" s="87"/>
      <c r="F6" s="87"/>
      <c r="G6" s="87"/>
      <c r="H6" s="87"/>
      <c r="I6" s="88"/>
    </row>
    <row r="7" spans="1:14" ht="26.45" customHeight="1" x14ac:dyDescent="0.2">
      <c r="B7" s="80" t="s">
        <v>16</v>
      </c>
      <c r="C7" s="81"/>
      <c r="D7" s="81"/>
      <c r="E7" s="81"/>
      <c r="F7" s="81"/>
      <c r="G7" s="81"/>
      <c r="H7" s="81"/>
      <c r="I7" s="82"/>
    </row>
    <row r="8" spans="1:14" ht="26.45" customHeight="1" thickBot="1" x14ac:dyDescent="0.25">
      <c r="B8" s="83"/>
      <c r="C8" s="84"/>
      <c r="D8" s="84"/>
      <c r="E8" s="84"/>
      <c r="F8" s="84"/>
      <c r="G8" s="84"/>
      <c r="H8" s="84"/>
      <c r="I8" s="85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9" t="s">
        <v>11</v>
      </c>
      <c r="G10" s="90"/>
      <c r="H10" s="90"/>
      <c r="I10" s="91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 t="s">
        <v>17</v>
      </c>
      <c r="B13" s="19" t="s">
        <v>18</v>
      </c>
      <c r="C13" s="43"/>
      <c r="D13" s="20"/>
      <c r="E13" s="21"/>
      <c r="F13" s="49"/>
      <c r="G13" s="50"/>
      <c r="H13" s="49"/>
      <c r="I13" s="51"/>
      <c r="J13" s="52"/>
      <c r="K13" s="53" t="str">
        <f>IF(SUM(F13:I13)=0,"--",SUM(F13:I13))</f>
        <v>--</v>
      </c>
      <c r="L13" s="47" t="s">
        <v>13</v>
      </c>
    </row>
    <row r="14" spans="1:14" x14ac:dyDescent="0.2">
      <c r="A14" s="37"/>
      <c r="B14" s="38" t="s">
        <v>19</v>
      </c>
      <c r="C14" s="44"/>
      <c r="D14" s="40"/>
      <c r="E14" s="39" t="s">
        <v>20</v>
      </c>
      <c r="F14" s="54"/>
      <c r="G14" s="55"/>
      <c r="H14" s="54">
        <f>156.18+3.6</f>
        <v>159.78</v>
      </c>
      <c r="I14" s="56"/>
      <c r="J14" s="52"/>
      <c r="K14" s="53">
        <f t="shared" ref="K14:K27" si="0">IF(SUM(F14:I14)=0,"--",SUM(F14:I14))</f>
        <v>159.78</v>
      </c>
      <c r="L14" s="47" t="s">
        <v>14</v>
      </c>
    </row>
    <row r="15" spans="1:14" ht="13.5" thickBot="1" x14ac:dyDescent="0.25">
      <c r="A15" s="22">
        <v>44621</v>
      </c>
      <c r="B15" s="23" t="s">
        <v>21</v>
      </c>
      <c r="C15" s="45"/>
      <c r="D15" s="24"/>
      <c r="E15" s="25" t="s">
        <v>20</v>
      </c>
      <c r="F15" s="57"/>
      <c r="G15" s="58"/>
      <c r="H15" s="57">
        <v>38.549999999999997</v>
      </c>
      <c r="I15" s="59"/>
      <c r="J15" s="60"/>
      <c r="K15" s="53">
        <f t="shared" si="0"/>
        <v>38.549999999999997</v>
      </c>
    </row>
    <row r="16" spans="1:14" x14ac:dyDescent="0.2">
      <c r="A16" s="18" t="s">
        <v>22</v>
      </c>
      <c r="B16" s="38" t="s">
        <v>23</v>
      </c>
      <c r="C16" s="44"/>
      <c r="D16" s="40"/>
      <c r="E16" s="39"/>
      <c r="F16" s="61"/>
      <c r="G16" s="62"/>
      <c r="H16" s="76"/>
      <c r="I16" s="63"/>
      <c r="J16" s="60"/>
      <c r="K16" s="53" t="str">
        <f t="shared" si="0"/>
        <v>--</v>
      </c>
    </row>
    <row r="17" spans="1:11" x14ac:dyDescent="0.2">
      <c r="A17" s="22"/>
      <c r="B17" s="23" t="s">
        <v>24</v>
      </c>
      <c r="C17" s="45"/>
      <c r="D17" s="24"/>
      <c r="E17" s="25" t="s">
        <v>20</v>
      </c>
      <c r="F17" s="64"/>
      <c r="G17" s="65"/>
      <c r="H17" s="77">
        <v>153.9</v>
      </c>
      <c r="I17" s="66"/>
      <c r="J17" s="52"/>
      <c r="K17" s="53">
        <f t="shared" si="0"/>
        <v>153.9</v>
      </c>
    </row>
    <row r="18" spans="1:11" x14ac:dyDescent="0.2">
      <c r="A18" s="37" t="s">
        <v>25</v>
      </c>
      <c r="B18" s="38" t="s">
        <v>26</v>
      </c>
      <c r="C18" s="44"/>
      <c r="D18" s="40"/>
      <c r="E18" s="39" t="s">
        <v>20</v>
      </c>
      <c r="F18" s="61"/>
      <c r="G18" s="62"/>
      <c r="H18" s="76">
        <v>34.200000000000003</v>
      </c>
      <c r="I18" s="63"/>
      <c r="J18" s="60"/>
      <c r="K18" s="53">
        <f t="shared" si="0"/>
        <v>34.200000000000003</v>
      </c>
    </row>
    <row r="19" spans="1:11" x14ac:dyDescent="0.2">
      <c r="A19" s="22" t="s">
        <v>27</v>
      </c>
      <c r="B19" s="23" t="s">
        <v>28</v>
      </c>
      <c r="C19" s="45"/>
      <c r="D19" s="24"/>
      <c r="E19" s="25"/>
      <c r="F19" s="64"/>
      <c r="G19" s="65"/>
      <c r="H19" s="77"/>
      <c r="I19" s="66"/>
      <c r="J19" s="52"/>
      <c r="K19" s="53" t="str">
        <f t="shared" si="0"/>
        <v>--</v>
      </c>
    </row>
    <row r="20" spans="1:11" x14ac:dyDescent="0.2">
      <c r="A20" s="37"/>
      <c r="B20" s="38" t="s">
        <v>29</v>
      </c>
      <c r="C20" s="44"/>
      <c r="D20" s="40"/>
      <c r="E20" s="39" t="s">
        <v>20</v>
      </c>
      <c r="F20" s="61"/>
      <c r="G20" s="62"/>
      <c r="H20" s="76">
        <v>64.75</v>
      </c>
      <c r="I20" s="63"/>
      <c r="J20" s="60"/>
      <c r="K20" s="53">
        <f t="shared" si="0"/>
        <v>64.75</v>
      </c>
    </row>
    <row r="21" spans="1:11" x14ac:dyDescent="0.2">
      <c r="A21" s="22" t="s">
        <v>30</v>
      </c>
      <c r="B21" s="23" t="s">
        <v>32</v>
      </c>
      <c r="C21" s="45"/>
      <c r="D21" s="24"/>
      <c r="E21" s="25" t="s">
        <v>20</v>
      </c>
      <c r="F21" s="64"/>
      <c r="G21" s="65"/>
      <c r="H21" s="77">
        <f>17.1+1.25</f>
        <v>18.350000000000001</v>
      </c>
      <c r="I21" s="66"/>
      <c r="J21" s="52"/>
      <c r="K21" s="53">
        <f t="shared" ref="K21:K24" si="1">IF(SUM(F21:I21)=0,"--",SUM(F21:I21))</f>
        <v>18.350000000000001</v>
      </c>
    </row>
    <row r="22" spans="1:11" x14ac:dyDescent="0.2">
      <c r="A22" s="37" t="s">
        <v>31</v>
      </c>
      <c r="B22" s="38" t="s">
        <v>33</v>
      </c>
      <c r="C22" s="44"/>
      <c r="D22" s="40"/>
      <c r="E22" s="39" t="s">
        <v>20</v>
      </c>
      <c r="F22" s="61"/>
      <c r="G22" s="62"/>
      <c r="H22" s="76">
        <v>93.86</v>
      </c>
      <c r="I22" s="63"/>
      <c r="J22" s="60"/>
      <c r="K22" s="53">
        <f t="shared" si="1"/>
        <v>93.86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0</v>
      </c>
      <c r="G29" s="73">
        <f t="shared" ref="G29:I29" si="3">SUM(G13:G27)</f>
        <v>0</v>
      </c>
      <c r="H29" s="73">
        <f t="shared" si="3"/>
        <v>563.39</v>
      </c>
      <c r="I29" s="73">
        <f t="shared" si="3"/>
        <v>0</v>
      </c>
      <c r="J29" s="74"/>
      <c r="K29" s="75">
        <f>SUM(K13:K28)</f>
        <v>563.39</v>
      </c>
    </row>
    <row r="30" spans="1:11" ht="13.5" thickTop="1" x14ac:dyDescent="0.2"/>
    <row r="31" spans="1:11" x14ac:dyDescent="0.2">
      <c r="I31" s="41" t="s">
        <v>12</v>
      </c>
      <c r="J31" s="33"/>
      <c r="K31" s="42">
        <v>44926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: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:C27">
      <formula1>"Sí,No"</formula1>
    </dataValidation>
  </dataValidations>
  <printOptions horizontalCentered="1" verticalCentered="1"/>
  <pageMargins left="1.5748031496062993" right="0.39370078740157483" top="1.1811023622047245" bottom="3.5433070866141736" header="0" footer="0"/>
  <pageSetup paperSize="9" scale="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JuanJo Villanueva Pla</cp:lastModifiedBy>
  <cp:lastPrinted>2021-04-29T07:14:35Z</cp:lastPrinted>
  <dcterms:created xsi:type="dcterms:W3CDTF">2014-03-24T12:28:33Z</dcterms:created>
  <dcterms:modified xsi:type="dcterms:W3CDTF">2024-01-03T12:24:32Z</dcterms:modified>
</cp:coreProperties>
</file>