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sf20.fgv.es\1559\TRANSPARENCIA\EPÍGRAFES DEL PORTAL DE TRANSPARENCIA\2024\C. Recursos Económicos y Personales\"/>
    </mc:Choice>
  </mc:AlternateContent>
  <xr:revisionPtr revIDLastSave="0" documentId="8_{FE31DBF3-5FF5-4159-BB90-B880A3B5E566}" xr6:coauthVersionLast="36" xr6:coauthVersionMax="36" xr10:uidLastSave="{00000000-0000-0000-0000-000000000000}"/>
  <bookViews>
    <workbookView xWindow="0" yWindow="0" windowWidth="14380" windowHeight="4880" xr2:uid="{00000000-000D-0000-FFFF-FFFF00000000}"/>
  </bookViews>
  <sheets>
    <sheet name="Título" sheetId="15" r:id="rId1"/>
    <sheet name="01-01-2024 29-02-2024" sheetId="8" r:id="rId2"/>
    <sheet name="VALENCIA Y ALICANTE" sheetId="13" r:id="rId3"/>
    <sheet name="GRÁFICOS1" sheetId="10" r:id="rId4"/>
    <sheet name="GRÁFICO2" sheetId="12" r:id="rId5"/>
    <sheet name="GRÁFICO3" sheetId="17" r:id="rId6"/>
    <sheet name="GRÁFICO PESO" sheetId="14" r:id="rId7"/>
    <sheet name="DATOS Gráfico" sheetId="9" r:id="rId8"/>
  </sheets>
  <definedNames>
    <definedName name="_xlnm.Print_Area" localSheetId="1">'01-01-2024 29-02-2024'!$A$1:$L$57</definedName>
    <definedName name="_xlnm.Print_Area" localSheetId="2">'VALENCIA Y ALICANTE'!$A$1:$L$34</definedName>
  </definedNames>
  <calcPr calcId="191029"/>
</workbook>
</file>

<file path=xl/calcChain.xml><?xml version="1.0" encoding="utf-8"?>
<calcChain xmlns="http://schemas.openxmlformats.org/spreadsheetml/2006/main">
  <c r="J2" i="17" l="1"/>
  <c r="J1" i="10"/>
</calcChain>
</file>

<file path=xl/sharedStrings.xml><?xml version="1.0" encoding="utf-8"?>
<sst xmlns="http://schemas.openxmlformats.org/spreadsheetml/2006/main" count="216" uniqueCount="66">
  <si>
    <t>Presupuesto</t>
  </si>
  <si>
    <t xml:space="preserve">Facturado </t>
  </si>
  <si>
    <t>Desviación</t>
  </si>
  <si>
    <t>%</t>
  </si>
  <si>
    <t>Concepto</t>
  </si>
  <si>
    <t>Venta mat. Desecho y residuos</t>
  </si>
  <si>
    <t>Energía fotovoltaica</t>
  </si>
  <si>
    <t>Arrendamiento de locales</t>
  </si>
  <si>
    <t>Arrendamiento esp. máq. vending</t>
  </si>
  <si>
    <t>Arrendamiento esp. telecomunicaciones</t>
  </si>
  <si>
    <t>Arrendamiento esp. filmaciones</t>
  </si>
  <si>
    <t>Canon publicidad estática</t>
  </si>
  <si>
    <t>Arrendamiento unidades para publicidad</t>
  </si>
  <si>
    <t>Promociones</t>
  </si>
  <si>
    <t>Comisiones sobre ventas</t>
  </si>
  <si>
    <t>Ingresos por daños al ferrocarril</t>
  </si>
  <si>
    <t>Otros ingresos fuera del tráfico</t>
  </si>
  <si>
    <t>TOTALES</t>
  </si>
  <si>
    <t xml:space="preserve">Periodo: de </t>
  </si>
  <si>
    <t>a</t>
  </si>
  <si>
    <t>Observaciones</t>
  </si>
  <si>
    <t>VALENCIA</t>
  </si>
  <si>
    <t>TOTAL VALENCIA</t>
  </si>
  <si>
    <t>ALICANTE</t>
  </si>
  <si>
    <t>TOTAL ALICANTE</t>
  </si>
  <si>
    <t>TOTAL VALENCIA Y ALICANTE</t>
  </si>
  <si>
    <t>VALENCIA Y ALICANTE</t>
  </si>
  <si>
    <t>Facturación a mes vencido</t>
  </si>
  <si>
    <t>Diferencia</t>
  </si>
  <si>
    <t xml:space="preserve">TOTAL </t>
  </si>
  <si>
    <t>PESO</t>
  </si>
  <si>
    <t>Canal</t>
  </si>
  <si>
    <t>Hasta el mes</t>
  </si>
  <si>
    <t>-1-</t>
  </si>
  <si>
    <t>-2-</t>
  </si>
  <si>
    <t>-3-</t>
  </si>
  <si>
    <t>-4-</t>
  </si>
  <si>
    <t xml:space="preserve">DATOS PARA GRÁFICOS </t>
  </si>
  <si>
    <t>Real</t>
  </si>
  <si>
    <t>(4-3)</t>
  </si>
  <si>
    <t>Consultoria</t>
  </si>
  <si>
    <t>Expedientes Obra</t>
  </si>
  <si>
    <t>Penalidad</t>
  </si>
  <si>
    <t>-8-</t>
  </si>
  <si>
    <t>-10-</t>
  </si>
  <si>
    <t>(8/3)</t>
  </si>
  <si>
    <t>RESULTADO DE LOS INGRESOS ACCESORIOS</t>
  </si>
  <si>
    <t>INGRESOS ACCESORIOS ACUMULADOS HASTA EL MES DE</t>
  </si>
  <si>
    <t>F.G.V.</t>
  </si>
  <si>
    <t>TOTAL ACUMULADO HASTA EL MES DE</t>
  </si>
  <si>
    <t>Arrendamiento espacio filmaciones</t>
  </si>
  <si>
    <t>Consultoría</t>
  </si>
  <si>
    <t>En euros</t>
  </si>
  <si>
    <t>Arrendamiento espacio máquinas vending</t>
  </si>
  <si>
    <t>Arrendamiento espacio telecomunicaciones</t>
  </si>
  <si>
    <t>Venta material desecho y residuos</t>
  </si>
  <si>
    <t>Formación</t>
  </si>
  <si>
    <t>DE</t>
  </si>
  <si>
    <t xml:space="preserve">ENERO </t>
  </si>
  <si>
    <t>A</t>
  </si>
  <si>
    <t>Patrocinio Corporativo</t>
  </si>
  <si>
    <t>UNIDAD DE FINANZAS</t>
  </si>
  <si>
    <t>ÁREA ECONÓMICO-FINANCIERA</t>
  </si>
  <si>
    <t>Facturación trimestral</t>
  </si>
  <si>
    <t>2024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</si>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</sst>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 "/>
    <numFmt numFmtId="165" formatCode="[$-C0A]mmm\-yy;@"/>
  </numFmts>
  <fonts count="33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9"/>
      <name val="Century"/>
      <family val="1"/>
    </font>
    <font>
      <b/>
      <sz val="10"/>
      <name val="Century"/>
      <family val="1"/>
    </font>
    <font>
      <sz val="10"/>
      <name val="Century"/>
      <family val="1"/>
    </font>
    <font>
      <b/>
      <sz val="9"/>
      <name val="Century"/>
      <family val="1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24"/>
      <name val="BankGothic Lt BT"/>
      <family val="2"/>
    </font>
    <font>
      <b/>
      <sz val="24"/>
      <name val="BankGothic Lt BT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1"/>
      <name val="Century"/>
      <family val="1"/>
    </font>
    <font>
      <b/>
      <sz val="12"/>
      <name val="Century"/>
      <family val="1"/>
    </font>
    <font>
      <b/>
      <sz val="20"/>
      <name val="Arial"/>
      <family val="2"/>
    </font>
    <font>
      <b/>
      <sz val="20"/>
      <color indexed="9"/>
      <name val="Arial"/>
      <family val="2"/>
    </font>
    <font>
      <b/>
      <sz val="16"/>
      <name val="Arial"/>
      <family val="2"/>
    </font>
    <font>
      <sz val="11"/>
      <name val="Century"/>
      <family val="1"/>
    </font>
    <font>
      <sz val="11"/>
      <name val="Arial"/>
      <family val="2"/>
    </font>
    <font>
      <sz val="12"/>
      <name val="Arial"/>
      <family val="2"/>
    </font>
    <font>
      <sz val="12"/>
      <name val="Century"/>
      <family val="1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Candara"/>
      <family val="2"/>
    </font>
    <font>
      <sz val="10"/>
      <name val="Candara"/>
      <family val="2"/>
    </font>
    <font>
      <b/>
      <sz val="22"/>
      <name val="Candara"/>
      <family val="2"/>
    </font>
    <font>
      <b/>
      <sz val="25"/>
      <name val="Candar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0" borderId="0" xfId="0" applyFill="1"/>
    <xf numFmtId="4" fontId="0" fillId="0" borderId="0" xfId="0" applyNumberFormat="1"/>
    <xf numFmtId="2" fontId="0" fillId="0" borderId="0" xfId="0" applyNumberFormat="1"/>
    <xf numFmtId="1" fontId="3" fillId="0" borderId="0" xfId="0" applyNumberFormat="1" applyFont="1"/>
    <xf numFmtId="0" fontId="3" fillId="0" borderId="0" xfId="0" applyFont="1"/>
    <xf numFmtId="0" fontId="0" fillId="2" borderId="0" xfId="0" applyFill="1"/>
    <xf numFmtId="0" fontId="0" fillId="3" borderId="0" xfId="0" applyFill="1"/>
    <xf numFmtId="4" fontId="4" fillId="0" borderId="0" xfId="0" applyNumberFormat="1" applyFont="1"/>
    <xf numFmtId="0" fontId="0" fillId="4" borderId="0" xfId="0" applyFill="1"/>
    <xf numFmtId="0" fontId="5" fillId="2" borderId="1" xfId="0" applyFont="1" applyFill="1" applyBorder="1" applyAlignment="1">
      <alignment horizontal="center"/>
    </xf>
    <xf numFmtId="4" fontId="4" fillId="0" borderId="2" xfId="0" applyNumberFormat="1" applyFont="1" applyBorder="1"/>
    <xf numFmtId="4" fontId="4" fillId="0" borderId="3" xfId="0" applyNumberFormat="1" applyFont="1" applyBorder="1"/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wrapText="1"/>
    </xf>
    <xf numFmtId="4" fontId="4" fillId="0" borderId="6" xfId="0" applyNumberFormat="1" applyFont="1" applyBorder="1"/>
    <xf numFmtId="4" fontId="4" fillId="0" borderId="7" xfId="0" applyNumberFormat="1" applyFont="1" applyBorder="1"/>
    <xf numFmtId="0" fontId="0" fillId="0" borderId="6" xfId="0" applyBorder="1"/>
    <xf numFmtId="0" fontId="0" fillId="0" borderId="8" xfId="0" applyBorder="1"/>
    <xf numFmtId="4" fontId="7" fillId="0" borderId="6" xfId="0" applyNumberFormat="1" applyFont="1" applyBorder="1"/>
    <xf numFmtId="0" fontId="1" fillId="2" borderId="9" xfId="0" applyFont="1" applyFill="1" applyBorder="1" applyAlignment="1"/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4" fontId="4" fillId="0" borderId="0" xfId="0" applyNumberFormat="1" applyFont="1" applyFill="1" applyBorder="1"/>
    <xf numFmtId="4" fontId="7" fillId="0" borderId="0" xfId="0" applyNumberFormat="1" applyFont="1" applyFill="1" applyBorder="1"/>
    <xf numFmtId="4" fontId="7" fillId="0" borderId="7" xfId="0" applyNumberFormat="1" applyFont="1" applyBorder="1"/>
    <xf numFmtId="0" fontId="0" fillId="2" borderId="10" xfId="0" applyFill="1" applyBorder="1"/>
    <xf numFmtId="0" fontId="5" fillId="2" borderId="11" xfId="0" applyFont="1" applyFill="1" applyBorder="1" applyAlignment="1">
      <alignment horizontal="center"/>
    </xf>
    <xf numFmtId="0" fontId="1" fillId="2" borderId="12" xfId="0" applyFont="1" applyFill="1" applyBorder="1" applyAlignment="1"/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5" borderId="0" xfId="0" applyFill="1"/>
    <xf numFmtId="0" fontId="0" fillId="0" borderId="0" xfId="0" applyBorder="1"/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wrapText="1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10" fontId="10" fillId="0" borderId="11" xfId="0" applyNumberFormat="1" applyFont="1" applyBorder="1"/>
    <xf numFmtId="10" fontId="11" fillId="0" borderId="18" xfId="0" applyNumberFormat="1" applyFont="1" applyBorder="1"/>
    <xf numFmtId="0" fontId="12" fillId="0" borderId="0" xfId="0" applyFont="1"/>
    <xf numFmtId="0" fontId="10" fillId="0" borderId="0" xfId="0" applyFont="1"/>
    <xf numFmtId="0" fontId="13" fillId="0" borderId="0" xfId="0" applyFont="1"/>
    <xf numFmtId="0" fontId="9" fillId="0" borderId="0" xfId="0" applyFont="1" applyAlignment="1"/>
    <xf numFmtId="0" fontId="1" fillId="6" borderId="11" xfId="0" applyFont="1" applyFill="1" applyBorder="1" applyAlignment="1">
      <alignment horizontal="center"/>
    </xf>
    <xf numFmtId="14" fontId="0" fillId="0" borderId="0" xfId="0" applyNumberFormat="1"/>
    <xf numFmtId="0" fontId="9" fillId="3" borderId="0" xfId="0" applyFont="1" applyFill="1" applyAlignment="1"/>
    <xf numFmtId="4" fontId="4" fillId="0" borderId="19" xfId="0" applyNumberFormat="1" applyFont="1" applyBorder="1"/>
    <xf numFmtId="4" fontId="4" fillId="0" borderId="0" xfId="0" applyNumberFormat="1" applyFont="1" applyBorder="1"/>
    <xf numFmtId="0" fontId="0" fillId="0" borderId="20" xfId="0" applyBorder="1"/>
    <xf numFmtId="0" fontId="0" fillId="0" borderId="19" xfId="0" applyBorder="1"/>
    <xf numFmtId="4" fontId="4" fillId="0" borderId="21" xfId="0" applyNumberFormat="1" applyFont="1" applyBorder="1"/>
    <xf numFmtId="4" fontId="4" fillId="0" borderId="22" xfId="0" applyNumberFormat="1" applyFont="1" applyBorder="1"/>
    <xf numFmtId="4" fontId="7" fillId="0" borderId="20" xfId="0" applyNumberFormat="1" applyFont="1" applyBorder="1"/>
    <xf numFmtId="0" fontId="15" fillId="0" borderId="0" xfId="0" applyFont="1"/>
    <xf numFmtId="0" fontId="16" fillId="0" borderId="0" xfId="0" applyFont="1"/>
    <xf numFmtId="14" fontId="0" fillId="0" borderId="6" xfId="0" applyNumberFormat="1" applyBorder="1"/>
    <xf numFmtId="0" fontId="0" fillId="0" borderId="6" xfId="0" applyBorder="1" applyAlignment="1">
      <alignment horizontal="center"/>
    </xf>
    <xf numFmtId="0" fontId="7" fillId="0" borderId="18" xfId="0" applyFont="1" applyBorder="1"/>
    <xf numFmtId="4" fontId="7" fillId="0" borderId="23" xfId="0" applyNumberFormat="1" applyFont="1" applyBorder="1"/>
    <xf numFmtId="4" fontId="18" fillId="3" borderId="0" xfId="0" applyNumberFormat="1" applyFont="1" applyFill="1"/>
    <xf numFmtId="0" fontId="4" fillId="0" borderId="11" xfId="0" applyFont="1" applyBorder="1"/>
    <xf numFmtId="0" fontId="9" fillId="0" borderId="0" xfId="0" applyFont="1"/>
    <xf numFmtId="0" fontId="8" fillId="0" borderId="0" xfId="0" applyFont="1" applyAlignment="1"/>
    <xf numFmtId="4" fontId="4" fillId="0" borderId="1" xfId="0" applyNumberFormat="1" applyFont="1" applyFill="1" applyBorder="1"/>
    <xf numFmtId="4" fontId="6" fillId="0" borderId="25" xfId="0" applyNumberFormat="1" applyFont="1" applyFill="1" applyBorder="1" applyAlignment="1">
      <alignment wrapText="1"/>
    </xf>
    <xf numFmtId="0" fontId="19" fillId="0" borderId="0" xfId="0" applyFont="1" applyAlignment="1"/>
    <xf numFmtId="0" fontId="20" fillId="7" borderId="0" xfId="0" applyFont="1" applyFill="1"/>
    <xf numFmtId="0" fontId="1" fillId="8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2" fillId="0" borderId="0" xfId="0" applyFont="1" applyBorder="1"/>
    <xf numFmtId="4" fontId="22" fillId="0" borderId="0" xfId="0" applyNumberFormat="1" applyFont="1" applyFill="1"/>
    <xf numFmtId="4" fontId="22" fillId="0" borderId="0" xfId="0" applyNumberFormat="1" applyFont="1"/>
    <xf numFmtId="0" fontId="22" fillId="0" borderId="0" xfId="0" applyFont="1"/>
    <xf numFmtId="0" fontId="22" fillId="0" borderId="0" xfId="0" applyFont="1" applyFill="1"/>
    <xf numFmtId="0" fontId="23" fillId="5" borderId="0" xfId="0" applyFont="1" applyFill="1"/>
    <xf numFmtId="0" fontId="17" fillId="5" borderId="0" xfId="0" applyFont="1" applyFill="1" applyAlignment="1">
      <alignment horizontal="center"/>
    </xf>
    <xf numFmtId="0" fontId="17" fillId="5" borderId="0" xfId="0" applyFont="1" applyFill="1" applyAlignment="1">
      <alignment horizontal="center" wrapText="1"/>
    </xf>
    <xf numFmtId="0" fontId="22" fillId="5" borderId="0" xfId="0" applyFont="1" applyFill="1"/>
    <xf numFmtId="49" fontId="17" fillId="5" borderId="0" xfId="0" applyNumberFormat="1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4" fontId="22" fillId="5" borderId="0" xfId="0" applyNumberFormat="1" applyFont="1" applyFill="1"/>
    <xf numFmtId="2" fontId="22" fillId="5" borderId="0" xfId="0" applyNumberFormat="1" applyFont="1" applyFill="1"/>
    <xf numFmtId="0" fontId="17" fillId="5" borderId="0" xfId="0" applyFont="1" applyFill="1"/>
    <xf numFmtId="4" fontId="17" fillId="5" borderId="0" xfId="0" applyNumberFormat="1" applyFont="1" applyFill="1"/>
    <xf numFmtId="2" fontId="17" fillId="5" borderId="0" xfId="0" applyNumberFormat="1" applyFont="1" applyFill="1"/>
    <xf numFmtId="0" fontId="22" fillId="3" borderId="0" xfId="0" applyFont="1" applyFill="1" applyBorder="1"/>
    <xf numFmtId="4" fontId="22" fillId="3" borderId="0" xfId="0" applyNumberFormat="1" applyFont="1" applyFill="1"/>
    <xf numFmtId="0" fontId="22" fillId="3" borderId="0" xfId="0" applyFont="1" applyFill="1"/>
    <xf numFmtId="0" fontId="18" fillId="2" borderId="0" xfId="0" applyFont="1" applyFill="1" applyAlignment="1">
      <alignment horizontal="center"/>
    </xf>
    <xf numFmtId="0" fontId="24" fillId="3" borderId="0" xfId="0" applyFont="1" applyFill="1"/>
    <xf numFmtId="0" fontId="25" fillId="2" borderId="0" xfId="0" applyFont="1" applyFill="1"/>
    <xf numFmtId="49" fontId="18" fillId="2" borderId="0" xfId="0" applyNumberFormat="1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25" fillId="0" borderId="0" xfId="0" applyFont="1" applyBorder="1"/>
    <xf numFmtId="4" fontId="25" fillId="0" borderId="0" xfId="0" applyNumberFormat="1" applyFont="1" applyFill="1"/>
    <xf numFmtId="4" fontId="25" fillId="0" borderId="0" xfId="0" applyNumberFormat="1" applyFont="1"/>
    <xf numFmtId="2" fontId="25" fillId="0" borderId="0" xfId="0" applyNumberFormat="1" applyFont="1"/>
    <xf numFmtId="0" fontId="25" fillId="0" borderId="0" xfId="0" applyFont="1"/>
    <xf numFmtId="0" fontId="25" fillId="9" borderId="0" xfId="0" applyFont="1" applyFill="1" applyBorder="1"/>
    <xf numFmtId="4" fontId="25" fillId="9" borderId="0" xfId="0" applyNumberFormat="1" applyFont="1" applyFill="1"/>
    <xf numFmtId="2" fontId="25" fillId="9" borderId="0" xfId="0" applyNumberFormat="1" applyFont="1" applyFill="1"/>
    <xf numFmtId="0" fontId="25" fillId="9" borderId="0" xfId="0" applyFont="1" applyFill="1"/>
    <xf numFmtId="4" fontId="25" fillId="9" borderId="0" xfId="0" applyNumberFormat="1" applyFont="1" applyFill="1" applyBorder="1"/>
    <xf numFmtId="4" fontId="25" fillId="2" borderId="0" xfId="0" applyNumberFormat="1" applyFont="1" applyFill="1"/>
    <xf numFmtId="2" fontId="25" fillId="2" borderId="0" xfId="0" applyNumberFormat="1" applyFont="1" applyFill="1"/>
    <xf numFmtId="0" fontId="18" fillId="2" borderId="0" xfId="0" applyFont="1" applyFill="1"/>
    <xf numFmtId="4" fontId="18" fillId="2" borderId="0" xfId="0" applyNumberFormat="1" applyFont="1" applyFill="1"/>
    <xf numFmtId="2" fontId="18" fillId="2" borderId="0" xfId="0" applyNumberFormat="1" applyFont="1" applyFill="1"/>
    <xf numFmtId="0" fontId="18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 vertical="distributed" wrapText="1"/>
    </xf>
    <xf numFmtId="0" fontId="25" fillId="4" borderId="0" xfId="0" applyFont="1" applyFill="1"/>
    <xf numFmtId="0" fontId="25" fillId="4" borderId="0" xfId="0" applyFont="1" applyFill="1" applyAlignment="1">
      <alignment vertical="distributed" wrapText="1"/>
    </xf>
    <xf numFmtId="0" fontId="18" fillId="4" borderId="0" xfId="0" applyFont="1" applyFill="1" applyBorder="1" applyAlignment="1">
      <alignment horizontal="center"/>
    </xf>
    <xf numFmtId="4" fontId="25" fillId="0" borderId="0" xfId="0" applyNumberFormat="1" applyFont="1" applyFill="1" applyBorder="1"/>
    <xf numFmtId="0" fontId="25" fillId="4" borderId="0" xfId="0" applyFont="1" applyFill="1" applyBorder="1"/>
    <xf numFmtId="4" fontId="25" fillId="4" borderId="0" xfId="0" applyNumberFormat="1" applyFont="1" applyFill="1"/>
    <xf numFmtId="2" fontId="25" fillId="4" borderId="0" xfId="0" applyNumberFormat="1" applyFont="1" applyFill="1"/>
    <xf numFmtId="0" fontId="18" fillId="4" borderId="0" xfId="0" applyFont="1" applyFill="1"/>
    <xf numFmtId="4" fontId="18" fillId="4" borderId="0" xfId="0" applyNumberFormat="1" applyFont="1" applyFill="1"/>
    <xf numFmtId="2" fontId="18" fillId="4" borderId="0" xfId="0" applyNumberFormat="1" applyFont="1" applyFill="1"/>
    <xf numFmtId="0" fontId="18" fillId="3" borderId="0" xfId="0" applyFont="1" applyFill="1"/>
    <xf numFmtId="2" fontId="18" fillId="3" borderId="0" xfId="0" applyNumberFormat="1" applyFont="1" applyFill="1"/>
    <xf numFmtId="0" fontId="26" fillId="2" borderId="0" xfId="0" applyFont="1" applyFill="1"/>
    <xf numFmtId="0" fontId="26" fillId="3" borderId="0" xfId="0" applyFont="1" applyFill="1"/>
    <xf numFmtId="0" fontId="26" fillId="4" borderId="0" xfId="0" applyFont="1" applyFill="1"/>
    <xf numFmtId="49" fontId="26" fillId="4" borderId="0" xfId="0" applyNumberFormat="1" applyFont="1" applyFill="1"/>
    <xf numFmtId="49" fontId="5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Alignment="1">
      <alignment horizontal="center"/>
    </xf>
    <xf numFmtId="49" fontId="6" fillId="2" borderId="0" xfId="0" applyNumberFormat="1" applyFont="1" applyFill="1"/>
    <xf numFmtId="49" fontId="5" fillId="4" borderId="0" xfId="0" applyNumberFormat="1" applyFont="1" applyFill="1" applyBorder="1" applyAlignment="1">
      <alignment horizontal="center"/>
    </xf>
    <xf numFmtId="0" fontId="6" fillId="4" borderId="0" xfId="0" applyFont="1" applyFill="1"/>
    <xf numFmtId="49" fontId="6" fillId="4" borderId="0" xfId="0" applyNumberFormat="1" applyFont="1" applyFill="1"/>
    <xf numFmtId="0" fontId="27" fillId="0" borderId="0" xfId="0" applyFont="1" applyAlignment="1">
      <alignment horizontal="right"/>
    </xf>
    <xf numFmtId="14" fontId="27" fillId="0" borderId="0" xfId="0" applyNumberFormat="1" applyFont="1"/>
    <xf numFmtId="0" fontId="27" fillId="0" borderId="0" xfId="0" applyFont="1" applyAlignment="1">
      <alignment horizontal="center"/>
    </xf>
    <xf numFmtId="14" fontId="27" fillId="0" borderId="0" xfId="0" applyNumberFormat="1" applyFont="1" applyAlignment="1">
      <alignment horizontal="left"/>
    </xf>
    <xf numFmtId="2" fontId="1" fillId="0" borderId="0" xfId="0" applyNumberFormat="1" applyFont="1"/>
    <xf numFmtId="0" fontId="4" fillId="10" borderId="11" xfId="0" applyFont="1" applyFill="1" applyBorder="1"/>
    <xf numFmtId="0" fontId="4" fillId="0" borderId="11" xfId="0" applyFont="1" applyFill="1" applyBorder="1"/>
    <xf numFmtId="0" fontId="4" fillId="10" borderId="17" xfId="0" applyFont="1" applyFill="1" applyBorder="1"/>
    <xf numFmtId="4" fontId="18" fillId="4" borderId="0" xfId="0" applyNumberFormat="1" applyFont="1" applyFill="1" applyAlignment="1">
      <alignment horizontal="center"/>
    </xf>
    <xf numFmtId="4" fontId="0" fillId="0" borderId="0" xfId="0" applyNumberFormat="1" applyFill="1"/>
    <xf numFmtId="4" fontId="7" fillId="0" borderId="8" xfId="0" applyNumberFormat="1" applyFont="1" applyBorder="1"/>
    <xf numFmtId="49" fontId="21" fillId="0" borderId="0" xfId="0" applyNumberFormat="1" applyFont="1"/>
    <xf numFmtId="4" fontId="28" fillId="0" borderId="0" xfId="0" applyNumberFormat="1" applyFont="1"/>
    <xf numFmtId="2" fontId="28" fillId="0" borderId="0" xfId="0" applyNumberFormat="1" applyFont="1"/>
    <xf numFmtId="0" fontId="29" fillId="0" borderId="0" xfId="0" applyFont="1"/>
    <xf numFmtId="0" fontId="30" fillId="0" borderId="0" xfId="0" applyFont="1"/>
    <xf numFmtId="165" fontId="31" fillId="0" borderId="0" xfId="0" applyNumberFormat="1" applyFont="1" applyAlignment="1"/>
    <xf numFmtId="165" fontId="31" fillId="0" borderId="0" xfId="0" applyNumberFormat="1" applyFont="1" applyAlignment="1">
      <alignment horizontal="left"/>
    </xf>
    <xf numFmtId="0" fontId="32" fillId="0" borderId="0" xfId="0" applyFont="1" applyAlignment="1">
      <alignment horizontal="center"/>
    </xf>
    <xf numFmtId="0" fontId="3" fillId="7" borderId="0" xfId="0" applyFont="1" applyFill="1"/>
    <xf numFmtId="0" fontId="22" fillId="11" borderId="0" xfId="0" applyFont="1" applyFill="1" applyBorder="1"/>
    <xf numFmtId="4" fontId="22" fillId="11" borderId="0" xfId="0" applyNumberFormat="1" applyFont="1" applyFill="1"/>
    <xf numFmtId="0" fontId="22" fillId="11" borderId="0" xfId="0" applyFont="1" applyFill="1"/>
    <xf numFmtId="0" fontId="22" fillId="0" borderId="0" xfId="0" applyFont="1" applyFill="1" applyBorder="1"/>
    <xf numFmtId="2" fontId="22" fillId="0" borderId="0" xfId="0" applyNumberFormat="1" applyFont="1"/>
    <xf numFmtId="2" fontId="22" fillId="3" borderId="0" xfId="0" applyNumberFormat="1" applyFont="1" applyFill="1"/>
    <xf numFmtId="2" fontId="22" fillId="11" borderId="0" xfId="0" applyNumberFormat="1" applyFont="1" applyFill="1"/>
    <xf numFmtId="2" fontId="22" fillId="0" borderId="0" xfId="0" applyNumberFormat="1" applyFont="1" applyFill="1"/>
    <xf numFmtId="0" fontId="18" fillId="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7" fillId="5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0" fontId="20" fillId="7" borderId="0" xfId="0" applyFont="1" applyFill="1" applyAlignment="1">
      <alignment horizontal="right"/>
    </xf>
    <xf numFmtId="0" fontId="1" fillId="5" borderId="9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8" borderId="28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9" borderId="27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26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r>
              <a:rPr lang="es-ES"/>
              <a:t> VALENCIA</a:t>
            </a:r>
          </a:p>
        </c:rich>
      </c:tx>
      <c:layout>
        <c:manualLayout>
          <c:xMode val="edge"/>
          <c:yMode val="edge"/>
          <c:x val="0.45693300747039922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view3D>
      <c:rotX val="16"/>
      <c:hPercent val="26"/>
      <c:rotY val="32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A9A9A9" mc:Ignorable="a14" a14:legacySpreadsheetColorIndex="22">
                <a:gamma/>
                <a:shade val="87843"/>
                <a:invGamma/>
              </a:srgbClr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A9A9A9" mc:Ignorable="a14" a14:legacySpreadsheetColorIndex="22">
                <a:gamma/>
                <a:shade val="87843"/>
                <a:invGamma/>
              </a:srgbClr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6722718168739215E-2"/>
          <c:y val="0.11550151975683891"/>
          <c:w val="0.93907611190468254"/>
          <c:h val="0.665653495440729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'01-01-2024 29-02-2024'!$D$7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('DATOS Gráfico'!$A$7,'DATOS Gráfico'!$A$9,'DATOS Gráfico'!$A$10,'DATOS Gráfico'!$A$11,'DATOS Gráfico'!$A$12,'DATOS Gráfico'!$A$13,'DATOS Gráfico'!$A$18,'DATOS Gráfico'!$A$23)</c:f>
              <c:strCache>
                <c:ptCount val="8"/>
                <c:pt idx="0">
                  <c:v>Comisiones sobre ventas</c:v>
                </c:pt>
                <c:pt idx="1">
                  <c:v>Energía fotovoltaica</c:v>
                </c:pt>
                <c:pt idx="2">
                  <c:v>Arrendamiento de locales</c:v>
                </c:pt>
                <c:pt idx="3">
                  <c:v>Arrendamiento esp. máq. vending</c:v>
                </c:pt>
                <c:pt idx="4">
                  <c:v>Canon publicidad estática</c:v>
                </c:pt>
                <c:pt idx="5">
                  <c:v>Arrendamiento esp. telecomunicaciones</c:v>
                </c:pt>
                <c:pt idx="6">
                  <c:v>Patrocinio Corporativo</c:v>
                </c:pt>
                <c:pt idx="7">
                  <c:v>Otros ingresos fuera del tráfico</c:v>
                </c:pt>
              </c:strCache>
            </c:strRef>
          </c:cat>
          <c:val>
            <c:numRef>
              <c:f>('DATOS Gráfico'!$B$7,'DATOS Gráfico'!$B$9,'DATOS Gráfico'!$B$10,'DATOS Gráfico'!$B$11,'DATOS Gráfico'!$B$12,'DATOS Gráfico'!$B$13,'DATOS Gráfico'!$B$18,'DATOS Gráfico'!$B$23)</c:f>
              <c:numCache>
                <c:formatCode>#,##0.00</c:formatCode>
                <c:ptCount val="8"/>
                <c:pt idx="0">
                  <c:v>129671.22833333333</c:v>
                </c:pt>
                <c:pt idx="1">
                  <c:v>124084.15000000001</c:v>
                </c:pt>
                <c:pt idx="2">
                  <c:v>15649.548333333332</c:v>
                </c:pt>
                <c:pt idx="3">
                  <c:v>25687.73166666667</c:v>
                </c:pt>
                <c:pt idx="4">
                  <c:v>97743.741666666654</c:v>
                </c:pt>
                <c:pt idx="5">
                  <c:v>191892.6</c:v>
                </c:pt>
                <c:pt idx="6">
                  <c:v>0</c:v>
                </c:pt>
                <c:pt idx="7">
                  <c:v>47405.74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0883-479E-92CD-410321999E9D}"/>
            </c:ext>
          </c:extLst>
        </c:ser>
        <c:ser>
          <c:idx val="1"/>
          <c:order val="1"/>
          <c:tx>
            <c:strRef>
              <c:f>'01-01-2024 29-02-2024'!$F$7</c:f>
              <c:strCache>
                <c:ptCount val="1"/>
                <c:pt idx="0">
                  <c:v>Presupuesto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('DATOS Gráfico'!$A$7,'DATOS Gráfico'!$A$9,'DATOS Gráfico'!$A$10,'DATOS Gráfico'!$A$11,'DATOS Gráfico'!$A$12,'DATOS Gráfico'!$A$13,'DATOS Gráfico'!$A$18,'DATOS Gráfico'!$A$23)</c:f>
              <c:strCache>
                <c:ptCount val="8"/>
                <c:pt idx="0">
                  <c:v>Comisiones sobre ventas</c:v>
                </c:pt>
                <c:pt idx="1">
                  <c:v>Energía fotovoltaica</c:v>
                </c:pt>
                <c:pt idx="2">
                  <c:v>Arrendamiento de locales</c:v>
                </c:pt>
                <c:pt idx="3">
                  <c:v>Arrendamiento esp. máq. vending</c:v>
                </c:pt>
                <c:pt idx="4">
                  <c:v>Canon publicidad estática</c:v>
                </c:pt>
                <c:pt idx="5">
                  <c:v>Arrendamiento esp. telecomunicaciones</c:v>
                </c:pt>
                <c:pt idx="6">
                  <c:v>Patrocinio Corporativo</c:v>
                </c:pt>
                <c:pt idx="7">
                  <c:v>Otros ingresos fuera del tráfico</c:v>
                </c:pt>
              </c:strCache>
            </c:strRef>
          </c:cat>
          <c:val>
            <c:numRef>
              <c:f>('DATOS Gráfico'!$C$7,'DATOS Gráfico'!$C$9,'DATOS Gráfico'!$C$10,'DATOS Gráfico'!$C$11,'DATOS Gráfico'!$C$12,'DATOS Gráfico'!$C$13,'DATOS Gráfico'!$C$18,'DATOS Gráfico'!$C$23)</c:f>
              <c:numCache>
                <c:formatCode>#,##0.00</c:formatCode>
                <c:ptCount val="8"/>
                <c:pt idx="0">
                  <c:v>288930.45</c:v>
                </c:pt>
                <c:pt idx="1">
                  <c:v>184899.85166666665</c:v>
                </c:pt>
                <c:pt idx="2">
                  <c:v>17499.999804037903</c:v>
                </c:pt>
                <c:pt idx="3">
                  <c:v>25999.999477687907</c:v>
                </c:pt>
                <c:pt idx="4">
                  <c:v>166666.66666666669</c:v>
                </c:pt>
                <c:pt idx="5">
                  <c:v>473722.79499999998</c:v>
                </c:pt>
                <c:pt idx="6">
                  <c:v>0</c:v>
                </c:pt>
                <c:pt idx="7">
                  <c:v>36060.601666666662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0883-479E-92CD-410321999E9D}"/>
            </c:ext>
          </c:extLst>
        </c:ser>
        <c:ser>
          <c:idx val="2"/>
          <c:order val="2"/>
          <c:tx>
            <c:strRef>
              <c:f>'01-01-2024 29-02-2024'!$D$6</c:f>
              <c:strCache>
                <c:ptCount val="1"/>
                <c:pt idx="0">
                  <c:v>Facturado 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('DATOS Gráfico'!$A$7,'DATOS Gráfico'!$A$9,'DATOS Gráfico'!$A$10,'DATOS Gráfico'!$A$11,'DATOS Gráfico'!$A$12,'DATOS Gráfico'!$A$13,'DATOS Gráfico'!$A$18,'DATOS Gráfico'!$A$23)</c:f>
              <c:strCache>
                <c:ptCount val="8"/>
                <c:pt idx="0">
                  <c:v>Comisiones sobre ventas</c:v>
                </c:pt>
                <c:pt idx="1">
                  <c:v>Energía fotovoltaica</c:v>
                </c:pt>
                <c:pt idx="2">
                  <c:v>Arrendamiento de locales</c:v>
                </c:pt>
                <c:pt idx="3">
                  <c:v>Arrendamiento esp. máq. vending</c:v>
                </c:pt>
                <c:pt idx="4">
                  <c:v>Canon publicidad estática</c:v>
                </c:pt>
                <c:pt idx="5">
                  <c:v>Arrendamiento esp. telecomunicaciones</c:v>
                </c:pt>
                <c:pt idx="6">
                  <c:v>Patrocinio Corporativo</c:v>
                </c:pt>
                <c:pt idx="7">
                  <c:v>Otros ingresos fuera del tráfico</c:v>
                </c:pt>
              </c:strCache>
            </c:strRef>
          </c:cat>
          <c:val>
            <c:numRef>
              <c:f>('DATOS Gráfico'!$D$7,'DATOS Gráfico'!$D$9,'DATOS Gráfico'!$D$10,'DATOS Gráfico'!$D$11,'DATOS Gráfico'!$D$12,'DATOS Gráfico'!$D$13,'DATOS Gráfico'!$D$18,'DATOS Gráfico'!$D$23)</c:f>
              <c:numCache>
                <c:formatCode>#,##0.00</c:formatCode>
                <c:ptCount val="8"/>
                <c:pt idx="0">
                  <c:v>133112.54</c:v>
                </c:pt>
                <c:pt idx="1">
                  <c:v>110027.33</c:v>
                </c:pt>
                <c:pt idx="2">
                  <c:v>16237.58</c:v>
                </c:pt>
                <c:pt idx="3">
                  <c:v>26413.57</c:v>
                </c:pt>
                <c:pt idx="4">
                  <c:v>216315.69</c:v>
                </c:pt>
                <c:pt idx="5">
                  <c:v>308134.26</c:v>
                </c:pt>
                <c:pt idx="6">
                  <c:v>0</c:v>
                </c:pt>
                <c:pt idx="7">
                  <c:v>30827.719999999998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0883-479E-92CD-410321999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3716424"/>
        <c:axId val="333856728"/>
        <c:axId val="0"/>
      </c:bar3DChart>
      <c:catAx>
        <c:axId val="333716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3856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3856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3716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873967466706329"/>
          <c:y val="0.86322188449848025"/>
          <c:w val="0.29936990144612363"/>
          <c:h val="7.29483282674772E-2"/>
        </c:manualLayout>
      </c:layout>
      <c:overlay val="0"/>
      <c:spPr>
        <a:solidFill>
          <a:srgbClr val="C0C0C0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1C1C1" mc:Ignorable="a14" a14:legacySpreadsheetColorIndex="65">
            <a:gamma/>
            <a:shade val="75686"/>
            <a:invGamma/>
          </a:srgbClr>
        </a:gs>
        <a:gs pos="100000">
          <a:srgbClr xmlns:mc="http://schemas.openxmlformats.org/markup-compatibility/2006" xmlns:a14="http://schemas.microsoft.com/office/drawing/2010/main" val="FFFFFF" mc:Ignorable="a14" a14:legacySpreadsheetColorIndex="65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52" r="0.16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r>
              <a:rPr lang="es-ES"/>
              <a:t>ALICANTE</a:t>
            </a:r>
          </a:p>
        </c:rich>
      </c:tx>
      <c:layout>
        <c:manualLayout>
          <c:xMode val="edge"/>
          <c:yMode val="edge"/>
          <c:x val="0.46073321986114402"/>
          <c:y val="3.33334319763020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9C9C9" mc:Ignorable="a14" a14:legacySpreadsheetColorIndex="9">
                <a:gamma/>
                <a:shade val="78824"/>
                <a:invGamma/>
              </a:srgbClr>
            </a:gs>
          </a:gsLst>
          <a:path path="rect">
            <a:fillToRect l="100000" t="100000"/>
          </a:path>
        </a:gradFill>
        <a:ln w="12700">
          <a:solidFill>
            <a:srgbClr val="969696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C9C9C9" mc:Ignorable="a14" a14:legacySpreadsheetColorIndex="9">
                <a:gamma/>
                <a:shade val="78824"/>
                <a:invGamma/>
              </a:srgbClr>
            </a:gs>
          </a:gsLst>
          <a:path path="rect">
            <a:fillToRect l="100000" t="100000"/>
          </a:path>
        </a:gradFill>
        <a:ln w="12700">
          <a:solidFill>
            <a:srgbClr val="969696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7015741070711857E-2"/>
          <c:y val="0.16969747187935572"/>
          <c:w val="0.92984340735612692"/>
          <c:h val="0.615153335562664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'01-01-2024 29-02-2024'!$D$7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('DATOS Gráfico'!$A$29,'DATOS Gráfico'!$A$31,'DATOS Gráfico'!$A$32,'DATOS Gráfico'!$A$33,'DATOS Gráfico'!$A$34,'DATOS Gráfico'!$A$35,'DATOS Gráfico'!$A$40,'DATOS Gráfico'!$A$45)</c:f>
              <c:strCache>
                <c:ptCount val="8"/>
                <c:pt idx="0">
                  <c:v>Comisiones sobre ventas</c:v>
                </c:pt>
                <c:pt idx="1">
                  <c:v>Energía fotovoltaica</c:v>
                </c:pt>
                <c:pt idx="2">
                  <c:v>Arrendamiento de locales</c:v>
                </c:pt>
                <c:pt idx="3">
                  <c:v>Arrendamiento esp. máq. vending</c:v>
                </c:pt>
                <c:pt idx="4">
                  <c:v>Canon publicidad estática</c:v>
                </c:pt>
                <c:pt idx="5">
                  <c:v>Arrendamiento esp. telecomunicaciones</c:v>
                </c:pt>
                <c:pt idx="6">
                  <c:v>Patrocinio Corporativo</c:v>
                </c:pt>
                <c:pt idx="7">
                  <c:v>Otros ingresos fuera del tráfico</c:v>
                </c:pt>
              </c:strCache>
            </c:strRef>
          </c:cat>
          <c:val>
            <c:numRef>
              <c:f>('DATOS Gráfico'!$B$29,'DATOS Gráfico'!$B$31,'DATOS Gráfico'!$B$32,'DATOS Gráfico'!$B$33,'DATOS Gráfico'!$B$34,'DATOS Gráfico'!$B$35,'DATOS Gráfico'!$B$40,'DATOS Gráfico'!$B$45)</c:f>
              <c:numCache>
                <c:formatCode>#,##0.00</c:formatCode>
                <c:ptCount val="8"/>
                <c:pt idx="0">
                  <c:v>29447.098333333332</c:v>
                </c:pt>
                <c:pt idx="1">
                  <c:v>61449.96</c:v>
                </c:pt>
                <c:pt idx="2">
                  <c:v>12084.013333333334</c:v>
                </c:pt>
                <c:pt idx="3">
                  <c:v>1263.645</c:v>
                </c:pt>
                <c:pt idx="4">
                  <c:v>28144.808333333334</c:v>
                </c:pt>
                <c:pt idx="5">
                  <c:v>40324.548333333332</c:v>
                </c:pt>
                <c:pt idx="6">
                  <c:v>3333.3199999999997</c:v>
                </c:pt>
                <c:pt idx="7">
                  <c:v>31406.598333333332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7973-4BA3-A7A1-53E8EC148E42}"/>
            </c:ext>
          </c:extLst>
        </c:ser>
        <c:ser>
          <c:idx val="1"/>
          <c:order val="1"/>
          <c:tx>
            <c:strRef>
              <c:f>'01-01-2024 29-02-2024'!$F$7</c:f>
              <c:strCache>
                <c:ptCount val="1"/>
                <c:pt idx="0">
                  <c:v>Presupuesto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('DATOS Gráfico'!$A$29,'DATOS Gráfico'!$A$31,'DATOS Gráfico'!$A$32,'DATOS Gráfico'!$A$33,'DATOS Gráfico'!$A$34,'DATOS Gráfico'!$A$35,'DATOS Gráfico'!$A$40,'DATOS Gráfico'!$A$45)</c:f>
              <c:strCache>
                <c:ptCount val="8"/>
                <c:pt idx="0">
                  <c:v>Comisiones sobre ventas</c:v>
                </c:pt>
                <c:pt idx="1">
                  <c:v>Energía fotovoltaica</c:v>
                </c:pt>
                <c:pt idx="2">
                  <c:v>Arrendamiento de locales</c:v>
                </c:pt>
                <c:pt idx="3">
                  <c:v>Arrendamiento esp. máq. vending</c:v>
                </c:pt>
                <c:pt idx="4">
                  <c:v>Canon publicidad estática</c:v>
                </c:pt>
                <c:pt idx="5">
                  <c:v>Arrendamiento esp. telecomunicaciones</c:v>
                </c:pt>
                <c:pt idx="6">
                  <c:v>Patrocinio Corporativo</c:v>
                </c:pt>
                <c:pt idx="7">
                  <c:v>Otros ingresos fuera del tráfico</c:v>
                </c:pt>
              </c:strCache>
            </c:strRef>
          </c:cat>
          <c:val>
            <c:numRef>
              <c:f>('DATOS Gráfico'!$C$29,'DATOS Gráfico'!$C$31,'DATOS Gráfico'!$C$32,'DATOS Gráfico'!$C$33,'DATOS Gráfico'!$C$34,'DATOS Gráfico'!$C$35,'DATOS Gráfico'!$C$40,'DATOS Gráfico'!$C$45)</c:f>
              <c:numCache>
                <c:formatCode>#,##0.00</c:formatCode>
                <c:ptCount val="8"/>
                <c:pt idx="0">
                  <c:v>24443.203205743805</c:v>
                </c:pt>
                <c:pt idx="1">
                  <c:v>53918.830600905458</c:v>
                </c:pt>
                <c:pt idx="2">
                  <c:v>10783.76612018109</c:v>
                </c:pt>
                <c:pt idx="3">
                  <c:v>1437.8354826908119</c:v>
                </c:pt>
                <c:pt idx="4">
                  <c:v>30194.545136507051</c:v>
                </c:pt>
                <c:pt idx="5">
                  <c:v>53918.83060090545</c:v>
                </c:pt>
                <c:pt idx="6">
                  <c:v>2875.6709653816238</c:v>
                </c:pt>
                <c:pt idx="7">
                  <c:v>258.8103868843462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7973-4BA3-A7A1-53E8EC148E42}"/>
            </c:ext>
          </c:extLst>
        </c:ser>
        <c:ser>
          <c:idx val="2"/>
          <c:order val="2"/>
          <c:tx>
            <c:strRef>
              <c:f>'01-01-2024 29-02-2024'!$D$6</c:f>
              <c:strCache>
                <c:ptCount val="1"/>
                <c:pt idx="0">
                  <c:v>Facturado 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('DATOS Gráfico'!$A$29,'DATOS Gráfico'!$A$31,'DATOS Gráfico'!$A$32,'DATOS Gráfico'!$A$33,'DATOS Gráfico'!$A$34,'DATOS Gráfico'!$A$35,'DATOS Gráfico'!$A$40,'DATOS Gráfico'!$A$45)</c:f>
              <c:strCache>
                <c:ptCount val="8"/>
                <c:pt idx="0">
                  <c:v>Comisiones sobre ventas</c:v>
                </c:pt>
                <c:pt idx="1">
                  <c:v>Energía fotovoltaica</c:v>
                </c:pt>
                <c:pt idx="2">
                  <c:v>Arrendamiento de locales</c:v>
                </c:pt>
                <c:pt idx="3">
                  <c:v>Arrendamiento esp. máq. vending</c:v>
                </c:pt>
                <c:pt idx="4">
                  <c:v>Canon publicidad estática</c:v>
                </c:pt>
                <c:pt idx="5">
                  <c:v>Arrendamiento esp. telecomunicaciones</c:v>
                </c:pt>
                <c:pt idx="6">
                  <c:v>Patrocinio Corporativo</c:v>
                </c:pt>
                <c:pt idx="7">
                  <c:v>Otros ingresos fuera del tráfico</c:v>
                </c:pt>
              </c:strCache>
            </c:strRef>
          </c:cat>
          <c:val>
            <c:numRef>
              <c:f>('DATOS Gráfico'!$D$29,'DATOS Gráfico'!$D$31,'DATOS Gráfico'!$D$32,'DATOS Gráfico'!$D$33,'DATOS Gráfico'!$D$34,'DATOS Gráfico'!$D$35,'DATOS Gráfico'!$D$40,'DATOS Gráfico'!$D$45)</c:f>
              <c:numCache>
                <c:formatCode>#,##0.00</c:formatCode>
                <c:ptCount val="8"/>
                <c:pt idx="0">
                  <c:v>23030.35</c:v>
                </c:pt>
                <c:pt idx="1">
                  <c:v>62813.59</c:v>
                </c:pt>
                <c:pt idx="2">
                  <c:v>12141.1</c:v>
                </c:pt>
                <c:pt idx="3">
                  <c:v>1432.09</c:v>
                </c:pt>
                <c:pt idx="4">
                  <c:v>41364.5</c:v>
                </c:pt>
                <c:pt idx="5">
                  <c:v>62168.75</c:v>
                </c:pt>
                <c:pt idx="6">
                  <c:v>3333.32</c:v>
                </c:pt>
                <c:pt idx="7">
                  <c:v>48747.95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7973-4BA3-A7A1-53E8EC148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4342136"/>
        <c:axId val="334342520"/>
        <c:axId val="0"/>
      </c:bar3DChart>
      <c:catAx>
        <c:axId val="334342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342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4342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342136"/>
        <c:crosses val="autoZero"/>
        <c:crossBetween val="between"/>
        <c:dispUnits>
          <c:builtInUnit val="hundreds"/>
          <c:dispUnitsLbl>
            <c:layout>
              <c:manualLayout>
                <c:xMode val="edge"/>
                <c:yMode val="edge"/>
                <c:x val="9.842936969760803E-2"/>
                <c:y val="0.10606091992459732"/>
              </c:manualLayout>
            </c:layout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53945493468532"/>
          <c:y val="0.90000266336015433"/>
          <c:w val="0.28795826241321498"/>
          <c:h val="8.7879047937523491E-2"/>
        </c:manualLayout>
      </c:layout>
      <c:overlay val="0"/>
      <c:spPr>
        <a:solidFill>
          <a:srgbClr val="C0C0C0"/>
        </a:solidFill>
        <a:ln w="38100">
          <a:pattFill prst="pct50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FFFFFF" mc:Ignorable="a14" a14:legacySpreadsheetColorIndex="65"/>
        </a:gs>
        <a:gs pos="100000">
          <a:srgbClr xmlns:mc="http://schemas.openxmlformats.org/markup-compatibility/2006" xmlns:a14="http://schemas.microsoft.com/office/drawing/2010/main" val="AAAAAA" mc:Ignorable="a14" a14:legacySpreadsheetColorIndex="65">
            <a:gamma/>
            <a:shade val="66667"/>
            <a:invGamma/>
          </a:srgbClr>
        </a:gs>
      </a:gsLst>
      <a:path path="rect">
        <a:fillToRect l="100000" t="100000"/>
      </a:path>
    </a:gra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INGRESOS ACCESORIOS VALENCIA Y ALICANTE</a:t>
            </a:r>
          </a:p>
        </c:rich>
      </c:tx>
      <c:layout>
        <c:manualLayout>
          <c:xMode val="edge"/>
          <c:yMode val="edge"/>
          <c:x val="0.12665285837182669"/>
          <c:y val="2.4211711711711711E-2"/>
        </c:manualLayout>
      </c:layout>
      <c:overlay val="0"/>
      <c:spPr>
        <a:gradFill rotWithShape="0">
          <a:gsLst>
            <a:gs pos="0">
              <a:srgbClr xmlns:mc="http://schemas.openxmlformats.org/markup-compatibility/2006" xmlns:a14="http://schemas.microsoft.com/office/drawing/2010/main" val="767676" mc:Ignorable="a14" a14:legacySpreadsheetColorIndex="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9">
                <a:gamma/>
                <a:shade val="46275"/>
                <a:invGamma/>
              </a:srgbClr>
            </a:gs>
          </a:gsLst>
          <a:lin ang="5400000" scaled="1"/>
        </a:gradFill>
        <a:ln w="25400">
          <a:noFill/>
        </a:ln>
      </c:spPr>
    </c:title>
    <c:autoTitleDeleted val="0"/>
    <c:view3D>
      <c:rotX val="15"/>
      <c:hPercent val="46"/>
      <c:rotY val="20"/>
      <c:depthPercent val="500"/>
      <c:rAngAx val="1"/>
    </c:view3D>
    <c:floor>
      <c:thickness val="0"/>
      <c:spPr>
        <a:noFill/>
        <a:ln w="6350">
          <a:noFill/>
        </a:ln>
      </c:spPr>
    </c:floor>
    <c:sideWall>
      <c:thickness val="0"/>
      <c:spPr>
        <a:noFill/>
        <a:ln w="38100">
          <a:solidFill>
            <a:srgbClr val="000000"/>
          </a:solidFill>
          <a:prstDash val="solid"/>
        </a:ln>
      </c:spPr>
    </c:sideWall>
    <c:backWall>
      <c:thickness val="0"/>
      <c:spPr>
        <a:noFill/>
        <a:ln w="38100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273492176028028"/>
          <c:y val="0.19087853581488187"/>
          <c:w val="0.88309022045552887"/>
          <c:h val="0.554054511037887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'VALENCIA Y ALICANTE'!$D$10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('DATOS Gráfico'!$A$51,'DATOS Gráfico'!$A$53,'DATOS Gráfico'!$A$54,'DATOS Gráfico'!$A$55,'DATOS Gráfico'!$A$56,'DATOS Gráfico'!$A$57,'DATOS Gráfico'!$A$62,'DATOS Gráfico'!$A$67)</c:f>
              <c:strCache>
                <c:ptCount val="8"/>
                <c:pt idx="0">
                  <c:v>Comisiones sobre ventas</c:v>
                </c:pt>
                <c:pt idx="1">
                  <c:v>Energía fotovoltaica</c:v>
                </c:pt>
                <c:pt idx="2">
                  <c:v>Arrendamiento de locales</c:v>
                </c:pt>
                <c:pt idx="3">
                  <c:v>Arrendamiento esp. máq. vending</c:v>
                </c:pt>
                <c:pt idx="4">
                  <c:v>Canon publicidad estática</c:v>
                </c:pt>
                <c:pt idx="5">
                  <c:v>Arrendamiento esp. telecomunicaciones</c:v>
                </c:pt>
                <c:pt idx="6">
                  <c:v>Patrocinio Corporativo</c:v>
                </c:pt>
                <c:pt idx="7">
                  <c:v>Otros ingresos fuera del tráfico</c:v>
                </c:pt>
              </c:strCache>
            </c:strRef>
          </c:cat>
          <c:val>
            <c:numRef>
              <c:f>('DATOS Gráfico'!$B$51,'DATOS Gráfico'!$B$53,'DATOS Gráfico'!$B$54,'DATOS Gráfico'!$B$55,'DATOS Gráfico'!$B$56,'DATOS Gráfico'!$B$57,'DATOS Gráfico'!$B$62,'DATOS Gráfico'!$B$67)</c:f>
              <c:numCache>
                <c:formatCode>#,##0.00</c:formatCode>
                <c:ptCount val="8"/>
                <c:pt idx="0">
                  <c:v>159118.32666666666</c:v>
                </c:pt>
                <c:pt idx="1">
                  <c:v>185534.11000000002</c:v>
                </c:pt>
                <c:pt idx="2">
                  <c:v>27733.561666666668</c:v>
                </c:pt>
                <c:pt idx="3">
                  <c:v>26951.376666666671</c:v>
                </c:pt>
                <c:pt idx="4">
                  <c:v>125888.54999999999</c:v>
                </c:pt>
                <c:pt idx="5">
                  <c:v>232217.14833333335</c:v>
                </c:pt>
                <c:pt idx="6">
                  <c:v>3333.3199999999997</c:v>
                </c:pt>
                <c:pt idx="7">
                  <c:v>78812.338333333333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8-4700-A3E4-8F72A081C489}"/>
            </c:ext>
          </c:extLst>
        </c:ser>
        <c:ser>
          <c:idx val="1"/>
          <c:order val="1"/>
          <c:tx>
            <c:strRef>
              <c:f>'VALENCIA Y ALICANTE'!$F$10</c:f>
              <c:strCache>
                <c:ptCount val="1"/>
                <c:pt idx="0">
                  <c:v>Presupuesto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('DATOS Gráfico'!$A$51,'DATOS Gráfico'!$A$53,'DATOS Gráfico'!$A$54,'DATOS Gráfico'!$A$55,'DATOS Gráfico'!$A$56,'DATOS Gráfico'!$A$57,'DATOS Gráfico'!$A$62,'DATOS Gráfico'!$A$67)</c:f>
              <c:strCache>
                <c:ptCount val="8"/>
                <c:pt idx="0">
                  <c:v>Comisiones sobre ventas</c:v>
                </c:pt>
                <c:pt idx="1">
                  <c:v>Energía fotovoltaica</c:v>
                </c:pt>
                <c:pt idx="2">
                  <c:v>Arrendamiento de locales</c:v>
                </c:pt>
                <c:pt idx="3">
                  <c:v>Arrendamiento esp. máq. vending</c:v>
                </c:pt>
                <c:pt idx="4">
                  <c:v>Canon publicidad estática</c:v>
                </c:pt>
                <c:pt idx="5">
                  <c:v>Arrendamiento esp. telecomunicaciones</c:v>
                </c:pt>
                <c:pt idx="6">
                  <c:v>Patrocinio Corporativo</c:v>
                </c:pt>
                <c:pt idx="7">
                  <c:v>Otros ingresos fuera del tráfico</c:v>
                </c:pt>
              </c:strCache>
            </c:strRef>
          </c:cat>
          <c:val>
            <c:numRef>
              <c:f>('DATOS Gráfico'!$C$51,'DATOS Gráfico'!$C$53,'DATOS Gráfico'!$C$54,'DATOS Gráfico'!$C$55,'DATOS Gráfico'!$C$56,'DATOS Gráfico'!$C$57,'DATOS Gráfico'!$C$62,'DATOS Gráfico'!$C$67)</c:f>
              <c:numCache>
                <c:formatCode>#,##0.00</c:formatCode>
                <c:ptCount val="8"/>
                <c:pt idx="0">
                  <c:v>313373.65320574382</c:v>
                </c:pt>
                <c:pt idx="1">
                  <c:v>238818.68226757212</c:v>
                </c:pt>
                <c:pt idx="2">
                  <c:v>28283.765924218991</c:v>
                </c:pt>
                <c:pt idx="3">
                  <c:v>27437.834960378717</c:v>
                </c:pt>
                <c:pt idx="4">
                  <c:v>196861.21180317373</c:v>
                </c:pt>
                <c:pt idx="5">
                  <c:v>527641.62560090539</c:v>
                </c:pt>
                <c:pt idx="6">
                  <c:v>2875.6709653816238</c:v>
                </c:pt>
                <c:pt idx="7">
                  <c:v>36319.412053551008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58-4700-A3E4-8F72A081C489}"/>
            </c:ext>
          </c:extLst>
        </c:ser>
        <c:ser>
          <c:idx val="2"/>
          <c:order val="2"/>
          <c:tx>
            <c:strRef>
              <c:f>'VALENCIA Y ALICANTE'!$D$9</c:f>
              <c:strCache>
                <c:ptCount val="1"/>
                <c:pt idx="0">
                  <c:v>Facturado 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('DATOS Gráfico'!$A$51,'DATOS Gráfico'!$A$53,'DATOS Gráfico'!$A$54,'DATOS Gráfico'!$A$55,'DATOS Gráfico'!$A$56,'DATOS Gráfico'!$A$57,'DATOS Gráfico'!$A$62,'DATOS Gráfico'!$A$67)</c:f>
              <c:strCache>
                <c:ptCount val="8"/>
                <c:pt idx="0">
                  <c:v>Comisiones sobre ventas</c:v>
                </c:pt>
                <c:pt idx="1">
                  <c:v>Energía fotovoltaica</c:v>
                </c:pt>
                <c:pt idx="2">
                  <c:v>Arrendamiento de locales</c:v>
                </c:pt>
                <c:pt idx="3">
                  <c:v>Arrendamiento esp. máq. vending</c:v>
                </c:pt>
                <c:pt idx="4">
                  <c:v>Canon publicidad estática</c:v>
                </c:pt>
                <c:pt idx="5">
                  <c:v>Arrendamiento esp. telecomunicaciones</c:v>
                </c:pt>
                <c:pt idx="6">
                  <c:v>Patrocinio Corporativo</c:v>
                </c:pt>
                <c:pt idx="7">
                  <c:v>Otros ingresos fuera del tráfico</c:v>
                </c:pt>
              </c:strCache>
            </c:strRef>
          </c:cat>
          <c:val>
            <c:numRef>
              <c:f>('DATOS Gráfico'!$D$51,'DATOS Gráfico'!$D$53,'DATOS Gráfico'!$D$54,'DATOS Gráfico'!$D$55,'DATOS Gráfico'!$D$56,'DATOS Gráfico'!$D$57,'DATOS Gráfico'!$D$62,'DATOS Gráfico'!$D$67)</c:f>
              <c:numCache>
                <c:formatCode>#,##0.00</c:formatCode>
                <c:ptCount val="8"/>
                <c:pt idx="0">
                  <c:v>156142.89000000001</c:v>
                </c:pt>
                <c:pt idx="1">
                  <c:v>172840.91999999998</c:v>
                </c:pt>
                <c:pt idx="2">
                  <c:v>28378.68</c:v>
                </c:pt>
                <c:pt idx="3">
                  <c:v>27845.66</c:v>
                </c:pt>
                <c:pt idx="4">
                  <c:v>257680.19</c:v>
                </c:pt>
                <c:pt idx="5">
                  <c:v>370303.01</c:v>
                </c:pt>
                <c:pt idx="6">
                  <c:v>3333.32</c:v>
                </c:pt>
                <c:pt idx="7">
                  <c:v>79575.67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58-4700-A3E4-8F72A081C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332590344"/>
        <c:axId val="332590728"/>
        <c:axId val="0"/>
      </c:bar3DChart>
      <c:catAx>
        <c:axId val="332590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6350">
            <a:noFill/>
          </a:ln>
        </c:spPr>
        <c:txPr>
          <a:bodyPr rot="-264000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2590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590728"/>
        <c:scaling>
          <c:orientation val="minMax"/>
        </c:scaling>
        <c:delete val="0"/>
        <c:axPos val="l"/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2590344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7676" mc:Ignorable="a14" a14:legacySpreadsheetColorIndex="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9">
                <a:gamma/>
                <a:shade val="46275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37891459813871986"/>
          <c:y val="0.94763591674467906"/>
          <c:w val="0.24425899714727395"/>
          <c:h val="4.054057397838199E-2"/>
        </c:manualLayout>
      </c:layout>
      <c:overlay val="0"/>
      <c:spPr>
        <a:gradFill rotWithShape="0">
          <a:gsLst>
            <a:gs pos="0">
              <a:srgbClr xmlns:mc="http://schemas.openxmlformats.org/markup-compatibility/2006" xmlns:a14="http://schemas.microsoft.com/office/drawing/2010/main" val="767676" mc:Ignorable="a14" a14:legacySpreadsheetColorIndex="78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78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78">
                <a:gamma/>
                <a:shade val="4627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51" r="0.38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3"/>
      <c:hPercent val="46"/>
      <c:rotY val="44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5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50000">
              <a:srgbClr xmlns:mc="http://schemas.openxmlformats.org/markup-compatibility/2006" xmlns:a14="http://schemas.microsoft.com/office/drawing/2010/main" val="595959" mc:Ignorable="a14" a14:legacySpreadsheetColorIndex="22">
                <a:gamma/>
                <a:shade val="4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435764247863701"/>
          <c:y val="2.8397594048707342E-2"/>
          <c:w val="0.7932965221808016"/>
          <c:h val="0.705883052067868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'DATOS Gráfico'!$G$5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'DATOS Gráfico'!$F$6:$F$8</c:f>
              <c:strCache>
                <c:ptCount val="3"/>
                <c:pt idx="0">
                  <c:v>VALENCIA</c:v>
                </c:pt>
                <c:pt idx="1">
                  <c:v>ALICANTE</c:v>
                </c:pt>
                <c:pt idx="2">
                  <c:v>F.G.V.</c:v>
                </c:pt>
              </c:strCache>
            </c:strRef>
          </c:cat>
          <c:val>
            <c:numRef>
              <c:f>'DATOS Gráfico'!$G$6:$G$8</c:f>
              <c:numCache>
                <c:formatCode>#,##0.00</c:formatCode>
                <c:ptCount val="3"/>
                <c:pt idx="0">
                  <c:v>674277.35333333339</c:v>
                </c:pt>
                <c:pt idx="1">
                  <c:v>243558.465</c:v>
                </c:pt>
                <c:pt idx="2">
                  <c:v>917835.81833333336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B-44C6-9599-BC3133E24BCD}"/>
            </c:ext>
          </c:extLst>
        </c:ser>
        <c:ser>
          <c:idx val="1"/>
          <c:order val="1"/>
          <c:tx>
            <c:strRef>
              <c:f>'DATOS Gráfico'!$H$5</c:f>
              <c:strCache>
                <c:ptCount val="1"/>
                <c:pt idx="0">
                  <c:v>Presupuesto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'DATOS Gráfico'!$F$6:$F$8</c:f>
              <c:strCache>
                <c:ptCount val="3"/>
                <c:pt idx="0">
                  <c:v>VALENCIA</c:v>
                </c:pt>
                <c:pt idx="1">
                  <c:v>ALICANTE</c:v>
                </c:pt>
                <c:pt idx="2">
                  <c:v>F.G.V.</c:v>
                </c:pt>
              </c:strCache>
            </c:strRef>
          </c:cat>
          <c:val>
            <c:numRef>
              <c:f>'DATOS Gráfico'!$H$6:$H$8</c:f>
              <c:numCache>
                <c:formatCode>#,##0.00</c:formatCode>
                <c:ptCount val="3"/>
                <c:pt idx="0">
                  <c:v>1281288.2176853381</c:v>
                </c:pt>
                <c:pt idx="1">
                  <c:v>227580.61030959882</c:v>
                </c:pt>
                <c:pt idx="2">
                  <c:v>1508868.8279949368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B-44C6-9599-BC3133E24BCD}"/>
            </c:ext>
          </c:extLst>
        </c:ser>
        <c:ser>
          <c:idx val="2"/>
          <c:order val="2"/>
          <c:tx>
            <c:strRef>
              <c:f>'DATOS Gráfico'!$I$5</c:f>
              <c:strCache>
                <c:ptCount val="1"/>
                <c:pt idx="0">
                  <c:v>Facturado 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'DATOS Gráfico'!$F$6:$F$8</c:f>
              <c:strCache>
                <c:ptCount val="3"/>
                <c:pt idx="0">
                  <c:v>VALENCIA</c:v>
                </c:pt>
                <c:pt idx="1">
                  <c:v>ALICANTE</c:v>
                </c:pt>
                <c:pt idx="2">
                  <c:v>F.G.V.</c:v>
                </c:pt>
              </c:strCache>
            </c:strRef>
          </c:cat>
          <c:val>
            <c:numRef>
              <c:f>'DATOS Gráfico'!$I$6:$I$8</c:f>
              <c:numCache>
                <c:formatCode>#,##0.00</c:formatCode>
                <c:ptCount val="3"/>
                <c:pt idx="0">
                  <c:v>861799.22</c:v>
                </c:pt>
                <c:pt idx="1">
                  <c:v>306745.37</c:v>
                </c:pt>
                <c:pt idx="2">
                  <c:v>1168544.5899999999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B-44C6-9599-BC3133E24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4119192"/>
        <c:axId val="334119576"/>
        <c:axId val="0"/>
      </c:bar3DChart>
      <c:catAx>
        <c:axId val="334119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119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4119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11919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67676" mc:Ignorable="a14" a14:legacySpreadsheetColorIndex="9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9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9">
                <a:gamma/>
                <a:shade val="46275"/>
                <a:invGamma/>
              </a:srgbClr>
            </a:gs>
          </a:gsLst>
          <a:lin ang="5400000" scaled="1"/>
        </a:gradFill>
        <a:ln w="25400">
          <a:noFill/>
        </a:ln>
      </c:spPr>
    </c:plotArea>
    <c:legend>
      <c:legendPos val="b"/>
      <c:layout>
        <c:manualLayout>
          <c:xMode val="edge"/>
          <c:yMode val="edge"/>
          <c:x val="0.29944150414711951"/>
          <c:y val="0.92089340700808087"/>
          <c:w val="0.38100579445584981"/>
          <c:h val="6.0851987247230017E-2"/>
        </c:manualLayout>
      </c:layout>
      <c:overlay val="0"/>
      <c:spPr>
        <a:gradFill rotWithShape="0">
          <a:gsLst>
            <a:gs pos="0">
              <a:srgbClr xmlns:mc="http://schemas.openxmlformats.org/markup-compatibility/2006" xmlns:a14="http://schemas.microsoft.com/office/drawing/2010/main" val="767676" mc:Ignorable="a14" a14:legacySpreadsheetColorIndex="78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78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78">
                <a:gamma/>
                <a:shade val="4627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50" b="1" i="0" u="none" strike="noStrike" baseline="0">
                <a:solidFill>
                  <a:srgbClr val="000000"/>
                </a:solidFill>
                <a:latin typeface="Century"/>
                <a:ea typeface="Century"/>
                <a:cs typeface="Century"/>
              </a:defRPr>
            </a:pPr>
            <a:r>
              <a:rPr lang="es-ES"/>
              <a:t>INGRESOS ACCESORIOS VALENCIA Y ALICANTE</a:t>
            </a:r>
          </a:p>
        </c:rich>
      </c:tx>
      <c:layout>
        <c:manualLayout>
          <c:xMode val="edge"/>
          <c:yMode val="edge"/>
          <c:x val="0.16682738669238187"/>
          <c:y val="1.60513643659711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1359691417550622E-2"/>
          <c:y val="0.21187800963081863"/>
          <c:w val="0.85631629701060752"/>
          <c:h val="0.566613162118780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7AF-4BBB-80B6-8E983028B13E}"/>
              </c:ext>
            </c:extLst>
          </c:dPt>
          <c:dPt>
            <c:idx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7AF-4BBB-80B6-8E983028B13E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7AF-4BBB-80B6-8E983028B13E}"/>
              </c:ext>
            </c:extLst>
          </c:dPt>
          <c:dPt>
            <c:idx val="3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7AF-4BBB-80B6-8E983028B13E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7AF-4BBB-80B6-8E983028B13E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7AF-4BBB-80B6-8E983028B13E}"/>
              </c:ext>
            </c:extLst>
          </c:dPt>
          <c:dPt>
            <c:idx val="6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7AF-4BBB-80B6-8E983028B13E}"/>
              </c:ext>
            </c:extLst>
          </c:dPt>
          <c:dPt>
            <c:idx val="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7AF-4BBB-80B6-8E983028B13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7AF-4BBB-80B6-8E983028B13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7AF-4BBB-80B6-8E983028B13E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7AF-4BBB-80B6-8E983028B13E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7AF-4BBB-80B6-8E983028B13E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7AF-4BBB-80B6-8E983028B13E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7AF-4BBB-80B6-8E983028B13E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7AF-4BBB-80B6-8E983028B13E}"/>
              </c:ext>
            </c:extLst>
          </c:dPt>
          <c:dPt>
            <c:idx val="1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7AF-4BBB-80B6-8E983028B13E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7AF-4BBB-80B6-8E983028B13E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7AF-4BBB-80B6-8E983028B13E}"/>
              </c:ext>
            </c:extLst>
          </c:dPt>
          <c:dLbls>
            <c:dLbl>
              <c:idx val="0"/>
              <c:layout>
                <c:manualLayout>
                  <c:x val="-1.5228462883798156E-2"/>
                  <c:y val="-1.579100365263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AF-4BBB-80B6-8E983028B13E}"/>
                </c:ext>
              </c:extLst>
            </c:dLbl>
            <c:dLbl>
              <c:idx val="1"/>
              <c:layout>
                <c:manualLayout>
                  <c:x val="-1.1241087631644888E-2"/>
                  <c:y val="-1.5699498236877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F-4BBB-80B6-8E983028B13E}"/>
                </c:ext>
              </c:extLst>
            </c:dLbl>
            <c:dLbl>
              <c:idx val="2"/>
              <c:layout>
                <c:manualLayout>
                  <c:x val="-6.4685988504088868E-2"/>
                  <c:y val="3.50096687352283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F-4BBB-80B6-8E983028B13E}"/>
                </c:ext>
              </c:extLst>
            </c:dLbl>
            <c:dLbl>
              <c:idx val="3"/>
              <c:layout>
                <c:manualLayout>
                  <c:x val="-3.8720280850145734E-2"/>
                  <c:y val="-6.37958961304208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AF-4BBB-80B6-8E983028B13E}"/>
                </c:ext>
              </c:extLst>
            </c:dLbl>
            <c:dLbl>
              <c:idx val="4"/>
              <c:layout>
                <c:manualLayout>
                  <c:x val="-3.4200104752574519E-2"/>
                  <c:y val="-0.114768767462863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AF-4BBB-80B6-8E983028B13E}"/>
                </c:ext>
              </c:extLst>
            </c:dLbl>
            <c:dLbl>
              <c:idx val="5"/>
              <c:layout>
                <c:manualLayout>
                  <c:x val="-8.4710663724222493E-2"/>
                  <c:y val="-0.133562330461096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AF-4BBB-80B6-8E983028B13E}"/>
                </c:ext>
              </c:extLst>
            </c:dLbl>
            <c:dLbl>
              <c:idx val="6"/>
              <c:layout>
                <c:manualLayout>
                  <c:x val="1.5048932534167839E-2"/>
                  <c:y val="-0.32892359134599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AF-4BBB-80B6-8E983028B13E}"/>
                </c:ext>
              </c:extLst>
            </c:dLbl>
            <c:dLbl>
              <c:idx val="7"/>
              <c:layout>
                <c:manualLayout>
                  <c:x val="-3.542901939191765E-2"/>
                  <c:y val="2.099167483059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AF-4BBB-80B6-8E983028B13E}"/>
                </c:ext>
              </c:extLst>
            </c:dLbl>
            <c:dLbl>
              <c:idx val="8"/>
              <c:layout>
                <c:manualLayout>
                  <c:x val="-1.8427373907627411E-2"/>
                  <c:y val="-1.2077888340283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AF-4BBB-80B6-8E983028B13E}"/>
                </c:ext>
              </c:extLst>
            </c:dLbl>
            <c:dLbl>
              <c:idx val="9"/>
              <c:layout>
                <c:manualLayout>
                  <c:x val="-5.2687713831196057E-3"/>
                  <c:y val="-4.370245683298275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AF-4BBB-80B6-8E983028B13E}"/>
                </c:ext>
              </c:extLst>
            </c:dLbl>
            <c:dLbl>
              <c:idx val="10"/>
              <c:layout>
                <c:manualLayout>
                  <c:x val="8.3718101352264953E-3"/>
                  <c:y val="-5.76782850949092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7AF-4BBB-80B6-8E983028B13E}"/>
                </c:ext>
              </c:extLst>
            </c:dLbl>
            <c:dLbl>
              <c:idx val="11"/>
              <c:layout>
                <c:manualLayout>
                  <c:x val="5.9297962498964282E-4"/>
                  <c:y val="-1.07355026169355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7AF-4BBB-80B6-8E983028B13E}"/>
                </c:ext>
              </c:extLst>
            </c:dLbl>
            <c:dLbl>
              <c:idx val="12"/>
              <c:layout>
                <c:manualLayout>
                  <c:x val="2.422391082461168E-3"/>
                  <c:y val="-6.9177328632865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7AF-4BBB-80B6-8E983028B13E}"/>
                </c:ext>
              </c:extLst>
            </c:dLbl>
            <c:dLbl>
              <c:idx val="13"/>
              <c:layout>
                <c:manualLayout>
                  <c:x val="-9.8746630076485455E-3"/>
                  <c:y val="-4.09546541711761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7AF-4BBB-80B6-8E983028B13E}"/>
                </c:ext>
              </c:extLst>
            </c:dLbl>
            <c:dLbl>
              <c:idx val="14"/>
              <c:layout>
                <c:manualLayout>
                  <c:x val="4.0637555604043078E-2"/>
                  <c:y val="-6.29963606395307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7AF-4BBB-80B6-8E983028B13E}"/>
                </c:ext>
              </c:extLst>
            </c:dLbl>
            <c:dLbl>
              <c:idx val="15"/>
              <c:layout>
                <c:manualLayout>
                  <c:x val="6.047487072794782E-2"/>
                  <c:y val="-6.35313844196441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7AF-4BBB-80B6-8E983028B13E}"/>
                </c:ext>
              </c:extLst>
            </c:dLbl>
            <c:dLbl>
              <c:idx val="16"/>
              <c:layout>
                <c:manualLayout>
                  <c:x val="3.4714209421990043E-2"/>
                  <c:y val="-1.3354735152487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7AF-4BBB-80B6-8E983028B13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'DATOS Gráfico'!$A$51:$A$67</c:f>
              <c:strCache>
                <c:ptCount val="17"/>
                <c:pt idx="0">
                  <c:v>Comisiones sobre ventas</c:v>
                </c:pt>
                <c:pt idx="1">
                  <c:v>Venta mat. Desecho y residuos</c:v>
                </c:pt>
                <c:pt idx="2">
                  <c:v>Energía fotovoltaica</c:v>
                </c:pt>
                <c:pt idx="3">
                  <c:v>Arrendamiento de locales</c:v>
                </c:pt>
                <c:pt idx="4">
                  <c:v>Arrendamiento esp. máq. vending</c:v>
                </c:pt>
                <c:pt idx="5">
                  <c:v>Canon publicidad estática</c:v>
                </c:pt>
                <c:pt idx="6">
                  <c:v>Arrendamiento esp. telecomunicaciones</c:v>
                </c:pt>
                <c:pt idx="7">
                  <c:v>Arrendamiento unidades para publicidad</c:v>
                </c:pt>
                <c:pt idx="8">
                  <c:v>Arrendamiento esp. filmaciones</c:v>
                </c:pt>
                <c:pt idx="9">
                  <c:v>Promociones</c:v>
                </c:pt>
                <c:pt idx="10">
                  <c:v>Ingresos por daños al ferrocarril</c:v>
                </c:pt>
                <c:pt idx="11">
                  <c:v>Patrocinio Corporativo</c:v>
                </c:pt>
                <c:pt idx="12">
                  <c:v>Expedientes Obra</c:v>
                </c:pt>
                <c:pt idx="13">
                  <c:v>Consultoria</c:v>
                </c:pt>
                <c:pt idx="14">
                  <c:v>Penalidad</c:v>
                </c:pt>
                <c:pt idx="15">
                  <c:v>Formación</c:v>
                </c:pt>
                <c:pt idx="16">
                  <c:v>Otros ingresos fuera del tráfico</c:v>
                </c:pt>
              </c:strCache>
            </c:strRef>
          </c:cat>
          <c:val>
            <c:numRef>
              <c:f>'DATOS Gráfico'!$H$51:$H$67</c:f>
              <c:numCache>
                <c:formatCode>0.00%</c:formatCode>
                <c:ptCount val="17"/>
                <c:pt idx="0">
                  <c:v>0.13362167891256935</c:v>
                </c:pt>
                <c:pt idx="1">
                  <c:v>4.8270301777701089E-4</c:v>
                </c:pt>
                <c:pt idx="2">
                  <c:v>0.14791127482777527</c:v>
                </c:pt>
                <c:pt idx="3">
                  <c:v>2.4285491750040963E-2</c:v>
                </c:pt>
                <c:pt idx="4">
                  <c:v>2.3829351689523458E-2</c:v>
                </c:pt>
                <c:pt idx="5">
                  <c:v>0.22051378458737289</c:v>
                </c:pt>
                <c:pt idx="6">
                  <c:v>0.31689249444901368</c:v>
                </c:pt>
                <c:pt idx="7">
                  <c:v>3.7620729560692241E-2</c:v>
                </c:pt>
                <c:pt idx="8">
                  <c:v>0</c:v>
                </c:pt>
                <c:pt idx="9">
                  <c:v>0</c:v>
                </c:pt>
                <c:pt idx="10">
                  <c:v>8.8388668163702673E-3</c:v>
                </c:pt>
                <c:pt idx="11">
                  <c:v>2.8525398418899873E-3</c:v>
                </c:pt>
                <c:pt idx="12">
                  <c:v>0</c:v>
                </c:pt>
                <c:pt idx="13">
                  <c:v>0</c:v>
                </c:pt>
                <c:pt idx="14">
                  <c:v>2.4605393962758406E-3</c:v>
                </c:pt>
                <c:pt idx="15">
                  <c:v>1.25924420222595E-2</c:v>
                </c:pt>
                <c:pt idx="16">
                  <c:v>6.8098103128439447E-2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7AF-4BBB-80B6-8E983028B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9"/>
            </a:gs>
            <a:gs pos="50000">
              <a:srgbClr xmlns:mc="http://schemas.openxmlformats.org/markup-compatibility/2006" xmlns:a14="http://schemas.microsoft.com/office/drawing/2010/main" val="767676" mc:Ignorable="a14" a14:legacySpreadsheetColorIndex="9">
                <a:gamma/>
                <a:shade val="4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7.1359691417550622E-2"/>
          <c:y val="0.7736757624398074"/>
          <c:w val="0.85631629701060752"/>
          <c:h val="0.22150882825040127"/>
        </c:manualLayout>
      </c:layout>
      <c:overlay val="0"/>
      <c:spPr>
        <a:gradFill rotWithShape="0">
          <a:gsLst>
            <a:gs pos="0">
              <a:srgbClr xmlns:mc="http://schemas.openxmlformats.org/markup-compatibility/2006" xmlns:a14="http://schemas.microsoft.com/office/drawing/2010/main" val="767676" mc:Ignorable="a14" a14:legacySpreadsheetColorIndex="78">
                <a:gamma/>
                <a:shade val="46275"/>
                <a:invGamma/>
              </a:srgbClr>
            </a:gs>
            <a:gs pos="50000">
              <a:srgbClr xmlns:mc="http://schemas.openxmlformats.org/markup-compatibility/2006" xmlns:a14="http://schemas.microsoft.com/office/drawing/2010/main" val="FFFFFF" mc:Ignorable="a14" a14:legacySpreadsheetColorIndex="78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78">
                <a:gamma/>
                <a:shade val="4627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&amp;Z&amp;G</c:oddHeader>
      <c:oddFooter>&amp;D&amp;8UNIDAD  DE FINANZAS
&amp;"Arial,Negrita"&amp;10ÁREA ECONÓMICO-FINANCIERA</c:oddFooter>
    </c:headerFooter>
    <c:pageMargins b="0.70866141732283472" l="0.74803149606299213" r="0.74803149606299213" t="0.98425196850393704" header="0" footer="0"/>
    <c:pageSetup paperSize="9" orientation="landscape" horizontalDpi="300" verticalDpi="300"/>
    <c:legacyDrawingHF r:id="rId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10</xdr:row>
      <xdr:rowOff>142875</xdr:rowOff>
    </xdr:from>
    <xdr:to>
      <xdr:col>6</xdr:col>
      <xdr:colOff>1809750</xdr:colOff>
      <xdr:row>28</xdr:row>
      <xdr:rowOff>0</xdr:rowOff>
    </xdr:to>
    <xdr:sp macro="" textlink="">
      <xdr:nvSpPr>
        <xdr:cNvPr id="16385" name="WordArt 1">
          <a:extLst>
            <a:ext uri="{FF2B5EF4-FFF2-40B4-BE49-F238E27FC236}">
              <a16:creationId xmlns:a16="http://schemas.microsoft.com/office/drawing/2014/main" id="{00000000-0008-0000-0000-0000014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33425" y="1762125"/>
          <a:ext cx="6057900" cy="2771775"/>
        </a:xfrm>
        <a:prstGeom prst="rect">
          <a:avLst/>
        </a:prstGeom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bliqueTopLeft"/>
          <a:lightRig rig="threePt" dir="t"/>
        </a:scene3d>
        <a:extLst/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perspectiveAbove"/>
            <a:lightRig rig="threePt" dir="t"/>
          </a:scene3d>
        </a:bodyPr>
        <a:lstStyle/>
        <a:p>
          <a:pPr algn="ctr" rtl="0">
            <a:buNone/>
          </a:pPr>
          <a:r>
            <a:rPr lang="es-ES" sz="3200" b="1" kern="10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Candara" panose="020E0502030303020204" pitchFamily="34" charset="0"/>
              <a:cs typeface="Times New Roman" panose="02020603050405020304" pitchFamily="18" charset="0"/>
            </a:rPr>
            <a:t>INFORME  MENSUAL</a:t>
          </a:r>
        </a:p>
        <a:p>
          <a:pPr algn="ctr" rtl="0">
            <a:buNone/>
          </a:pPr>
          <a:r>
            <a:rPr lang="es-ES" sz="3200" b="1" kern="10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Candara" panose="020E0502030303020204" pitchFamily="34" charset="0"/>
              <a:cs typeface="Times New Roman" panose="02020603050405020304" pitchFamily="18" charset="0"/>
            </a:rPr>
            <a:t>DE  LOS </a:t>
          </a:r>
        </a:p>
        <a:p>
          <a:pPr algn="ctr" rtl="0">
            <a:buNone/>
          </a:pPr>
          <a:r>
            <a:rPr lang="es-ES" sz="3200" b="1" kern="10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Candara" panose="020E0502030303020204" pitchFamily="34" charset="0"/>
              <a:cs typeface="Times New Roman" panose="02020603050405020304" pitchFamily="18" charset="0"/>
            </a:rPr>
            <a:t>INGRESOS  ACCESORIOS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742950</xdr:colOff>
      <xdr:row>68</xdr:row>
      <xdr:rowOff>114300</xdr:rowOff>
    </xdr:to>
    <xdr:sp macro="" textlink="">
      <xdr:nvSpPr>
        <xdr:cNvPr id="16387" name="Rectangle 3">
          <a:extLst>
            <a:ext uri="{FF2B5EF4-FFF2-40B4-BE49-F238E27FC236}">
              <a16:creationId xmlns:a16="http://schemas.microsoft.com/office/drawing/2014/main" id="{00000000-0008-0000-0000-0000034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81925" cy="117443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0</xdr:col>
      <xdr:colOff>47625</xdr:colOff>
      <xdr:row>0</xdr:row>
      <xdr:rowOff>133351</xdr:rowOff>
    </xdr:from>
    <xdr:to>
      <xdr:col>4</xdr:col>
      <xdr:colOff>742950</xdr:colOff>
      <xdr:row>3</xdr:row>
      <xdr:rowOff>135836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351"/>
          <a:ext cx="3743325" cy="488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16119</xdr:colOff>
      <xdr:row>2</xdr:row>
      <xdr:rowOff>11724</xdr:rowOff>
    </xdr:from>
    <xdr:to>
      <xdr:col>11</xdr:col>
      <xdr:colOff>606669</xdr:colOff>
      <xdr:row>20</xdr:row>
      <xdr:rowOff>87924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24179</xdr:colOff>
      <xdr:row>20</xdr:row>
      <xdr:rowOff>111369</xdr:rowOff>
    </xdr:from>
    <xdr:to>
      <xdr:col>11</xdr:col>
      <xdr:colOff>643304</xdr:colOff>
      <xdr:row>39</xdr:row>
      <xdr:rowOff>35169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</xdr:rowOff>
    </xdr:from>
    <xdr:to>
      <xdr:col>11</xdr:col>
      <xdr:colOff>752475</xdr:colOff>
      <xdr:row>34</xdr:row>
      <xdr:rowOff>152400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142875</xdr:rowOff>
    </xdr:from>
    <xdr:to>
      <xdr:col>10</xdr:col>
      <xdr:colOff>733425</xdr:colOff>
      <xdr:row>31</xdr:row>
      <xdr:rowOff>142875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108585</xdr:rowOff>
    </xdr:from>
    <xdr:to>
      <xdr:col>12</xdr:col>
      <xdr:colOff>733425</xdr:colOff>
      <xdr:row>37</xdr:row>
      <xdr:rowOff>45720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J66"/>
  <sheetViews>
    <sheetView tabSelected="1" zoomScaleNormal="100" workbookViewId="0">
      <selection activeCell="O10" sqref="O10"/>
    </sheetView>
  </sheetViews>
  <sheetFormatPr baseColWidth="10" defaultRowHeight="12.5"/>
  <cols>
    <col min="5" max="5" width="11.54296875" customWidth="1"/>
    <col min="6" max="6" width="24.453125" bestFit="1" customWidth="1"/>
    <col min="7" max="7" width="30.81640625" customWidth="1"/>
    <col min="10" max="10" width="12.26953125" bestFit="1" customWidth="1"/>
  </cols>
  <sheetData>
    <row r="5" spans="3:10">
      <c r="F5" s="48"/>
    </row>
    <row r="15" spans="3:10">
      <c r="C15" s="3"/>
      <c r="D15" s="3"/>
      <c r="E15" s="3"/>
      <c r="F15" s="3"/>
      <c r="G15" s="3"/>
      <c r="H15" s="3"/>
      <c r="I15" s="3"/>
      <c r="J15" s="3"/>
    </row>
    <row r="31" spans="3:5" ht="30">
      <c r="C31" s="45"/>
      <c r="D31" s="43"/>
      <c r="E31" s="43"/>
    </row>
    <row r="33" spans="2:8" ht="32">
      <c r="B33" s="152" t="s">
        <v>57</v>
      </c>
      <c r="C33" s="152" t="s">
        <v>58</v>
      </c>
      <c r="D33" s="152"/>
      <c r="E33" s="152" t="s">
        <v>59</v>
      </c>
      <c r="F33" s="153" t="s">
        <v>65</v>
      </c>
      <c r="G33" s="154">
        <v>2024</v>
      </c>
    </row>
    <row r="40" spans="2:8" ht="25">
      <c r="B40" s="69"/>
      <c r="C40" s="69"/>
      <c r="D40" s="69"/>
      <c r="E40" s="69"/>
      <c r="F40" s="69"/>
      <c r="G40" s="69"/>
      <c r="H40" s="69"/>
    </row>
    <row r="50" spans="4:7">
      <c r="D50" s="44"/>
    </row>
    <row r="51" spans="4:7" ht="13">
      <c r="D51" s="1"/>
      <c r="F51" s="1"/>
      <c r="G51" s="1"/>
    </row>
    <row r="65" spans="7:7" ht="13">
      <c r="G65" s="151" t="s">
        <v>61</v>
      </c>
    </row>
    <row r="66" spans="7:7" ht="13">
      <c r="G66" s="150" t="s">
        <v>62</v>
      </c>
    </row>
  </sheetData>
  <phoneticPr fontId="2" type="noConversion"/>
  <pageMargins left="0.78740157480314965" right="0.78740157480314965" top="0.98425196850393704" bottom="0.6692913385826772" header="0" footer="0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8"/>
  <sheetViews>
    <sheetView zoomScaleNormal="100" workbookViewId="0">
      <pane xSplit="3" ySplit="8" topLeftCell="D30" activePane="bottomRight" state="frozen"/>
      <selection activeCell="F6" sqref="F6"/>
      <selection pane="topRight" activeCell="F6" sqref="F6"/>
      <selection pane="bottomLeft" activeCell="F6" sqref="F6"/>
      <selection pane="bottomRight" activeCell="M43" sqref="M43"/>
    </sheetView>
  </sheetViews>
  <sheetFormatPr baseColWidth="10" defaultRowHeight="12.5"/>
  <cols>
    <col min="1" max="1" width="6.1796875" customWidth="1"/>
    <col min="2" max="2" width="3.81640625" customWidth="1"/>
    <col min="3" max="3" width="53.54296875" customWidth="1"/>
    <col min="4" max="4" width="18.7265625" customWidth="1"/>
    <col min="5" max="5" width="20.1796875" bestFit="1" customWidth="1"/>
    <col min="6" max="8" width="18.7265625" customWidth="1"/>
    <col min="9" max="9" width="15.7265625" customWidth="1"/>
    <col min="10" max="10" width="27.453125" customWidth="1"/>
    <col min="11" max="11" width="3.54296875" customWidth="1"/>
    <col min="12" max="12" width="6.1796875" customWidth="1"/>
    <col min="14" max="14" width="13.26953125" bestFit="1" customWidth="1"/>
  </cols>
  <sheetData>
    <row r="1" spans="1:14" ht="20">
      <c r="C1" s="165" t="s">
        <v>46</v>
      </c>
      <c r="D1" s="165"/>
      <c r="E1" s="165"/>
      <c r="F1" s="165"/>
      <c r="G1" s="165"/>
      <c r="H1" s="165"/>
      <c r="I1" s="165"/>
      <c r="J1" s="165"/>
    </row>
    <row r="2" spans="1:14" ht="18" customHeight="1">
      <c r="G2" s="149"/>
      <c r="H2" s="140"/>
      <c r="J2" s="65">
        <v>2024</v>
      </c>
    </row>
    <row r="3" spans="1:14" ht="14">
      <c r="A3" t="s">
        <v>52</v>
      </c>
      <c r="C3" s="136" t="s">
        <v>18</v>
      </c>
      <c r="D3" s="137">
        <v>45292</v>
      </c>
      <c r="E3" s="138" t="s">
        <v>19</v>
      </c>
      <c r="F3" s="139">
        <v>45351</v>
      </c>
      <c r="G3" s="148"/>
      <c r="H3" s="7"/>
      <c r="I3" s="7">
        <v>9</v>
      </c>
    </row>
    <row r="4" spans="1:14" ht="15.75" customHeight="1">
      <c r="A4" s="9"/>
      <c r="B4" s="9"/>
      <c r="C4" s="166" t="s">
        <v>21</v>
      </c>
      <c r="D4" s="166"/>
      <c r="E4" s="166"/>
      <c r="F4" s="166"/>
      <c r="G4" s="166"/>
      <c r="H4" s="166"/>
      <c r="I4" s="166"/>
      <c r="J4" s="166"/>
      <c r="K4" s="9"/>
      <c r="L4" s="9"/>
    </row>
    <row r="5" spans="1:14" ht="6" customHeight="1">
      <c r="A5" s="9"/>
      <c r="B5" s="9"/>
      <c r="C5" s="166"/>
      <c r="D5" s="166"/>
      <c r="E5" s="166"/>
      <c r="F5" s="166"/>
      <c r="G5" s="166"/>
      <c r="H5" s="166"/>
      <c r="I5" s="166"/>
      <c r="J5" s="166"/>
      <c r="K5" s="9"/>
      <c r="L5" s="9"/>
    </row>
    <row r="6" spans="1:14" ht="17.5">
      <c r="A6" s="9"/>
      <c r="B6" s="8"/>
      <c r="C6" s="92" t="s">
        <v>4</v>
      </c>
      <c r="D6" s="92" t="s">
        <v>1</v>
      </c>
      <c r="E6" s="92" t="s">
        <v>0</v>
      </c>
      <c r="F6" s="167" t="s">
        <v>32</v>
      </c>
      <c r="G6" s="167"/>
      <c r="H6" s="92" t="s">
        <v>32</v>
      </c>
      <c r="I6" s="92" t="s">
        <v>2</v>
      </c>
      <c r="J6" s="92" t="s">
        <v>20</v>
      </c>
      <c r="K6" s="126"/>
      <c r="L6" s="127"/>
      <c r="N6" s="4"/>
    </row>
    <row r="7" spans="1:14" ht="17.5">
      <c r="A7" s="9"/>
      <c r="B7" s="8"/>
      <c r="C7" s="92"/>
      <c r="D7" s="92">
        <v>2023</v>
      </c>
      <c r="E7" s="92">
        <v>2024</v>
      </c>
      <c r="F7" s="92" t="s">
        <v>0</v>
      </c>
      <c r="G7" s="92" t="s">
        <v>38</v>
      </c>
      <c r="H7" s="92" t="s">
        <v>28</v>
      </c>
      <c r="I7" s="92" t="s">
        <v>3</v>
      </c>
      <c r="J7" s="94"/>
      <c r="K7" s="126"/>
      <c r="L7" s="127"/>
    </row>
    <row r="8" spans="1:14" ht="17.25" customHeight="1">
      <c r="A8" s="9"/>
      <c r="B8" s="8"/>
      <c r="C8" s="92"/>
      <c r="D8" s="95"/>
      <c r="E8" s="95"/>
      <c r="F8" s="95"/>
      <c r="G8" s="95"/>
      <c r="H8" s="95"/>
      <c r="I8" s="95"/>
      <c r="J8" s="95"/>
      <c r="K8" s="126"/>
      <c r="L8" s="127"/>
    </row>
    <row r="9" spans="1:14" ht="12" customHeight="1">
      <c r="A9" s="9"/>
      <c r="B9" s="8"/>
      <c r="C9" s="92"/>
      <c r="D9" s="130" t="s">
        <v>33</v>
      </c>
      <c r="E9" s="130" t="s">
        <v>34</v>
      </c>
      <c r="F9" s="130" t="s">
        <v>35</v>
      </c>
      <c r="G9" s="130" t="s">
        <v>36</v>
      </c>
      <c r="H9" s="130" t="s">
        <v>43</v>
      </c>
      <c r="I9" s="130" t="s">
        <v>44</v>
      </c>
      <c r="J9" s="131"/>
      <c r="K9" s="126"/>
      <c r="L9" s="127"/>
    </row>
    <row r="10" spans="1:14" ht="12" customHeight="1">
      <c r="A10" s="9"/>
      <c r="B10" s="8"/>
      <c r="C10" s="96"/>
      <c r="D10" s="130"/>
      <c r="E10" s="130"/>
      <c r="F10" s="130"/>
      <c r="G10" s="130"/>
      <c r="H10" s="130" t="s">
        <v>39</v>
      </c>
      <c r="I10" s="130" t="s">
        <v>45</v>
      </c>
      <c r="J10" s="132"/>
      <c r="K10" s="126"/>
      <c r="L10" s="127"/>
    </row>
    <row r="11" spans="1:14" ht="17.5">
      <c r="A11" s="9"/>
      <c r="B11" s="9"/>
      <c r="C11" s="97" t="s">
        <v>14</v>
      </c>
      <c r="D11" s="98">
        <v>778027.37</v>
      </c>
      <c r="E11" s="98">
        <v>1733582.7000000004</v>
      </c>
      <c r="F11" s="99">
        <v>288930.45</v>
      </c>
      <c r="G11" s="117">
        <v>133112.54</v>
      </c>
      <c r="H11" s="99">
        <v>-155817.91</v>
      </c>
      <c r="I11" s="100">
        <v>-53.929210299572091</v>
      </c>
      <c r="J11" s="101"/>
      <c r="K11" s="127"/>
      <c r="L11" s="127"/>
    </row>
    <row r="12" spans="1:14" ht="17.5">
      <c r="A12" s="9"/>
      <c r="B12" s="9"/>
      <c r="C12" s="102" t="s">
        <v>55</v>
      </c>
      <c r="D12" s="103">
        <v>10892.36</v>
      </c>
      <c r="E12" s="103">
        <v>18604.459999999995</v>
      </c>
      <c r="F12" s="103">
        <v>3100.7433333333333</v>
      </c>
      <c r="G12" s="106">
        <v>564.05999999999995</v>
      </c>
      <c r="H12" s="103">
        <v>-2536.6833333333334</v>
      </c>
      <c r="I12" s="104">
        <v>-81.808878086222336</v>
      </c>
      <c r="J12" s="105"/>
      <c r="K12" s="127"/>
      <c r="L12" s="127"/>
    </row>
    <row r="13" spans="1:14" ht="17.5">
      <c r="A13" s="9"/>
      <c r="B13" s="9"/>
      <c r="C13" s="97" t="s">
        <v>6</v>
      </c>
      <c r="D13" s="98">
        <v>744504.9</v>
      </c>
      <c r="E13" s="98">
        <v>1109399.1099999996</v>
      </c>
      <c r="F13" s="99">
        <v>184899.85166666665</v>
      </c>
      <c r="G13" s="117">
        <v>110027.33</v>
      </c>
      <c r="H13" s="99">
        <v>-74872.521666666653</v>
      </c>
      <c r="I13" s="100">
        <v>-40.493554208818502</v>
      </c>
      <c r="J13" s="101"/>
      <c r="K13" s="127"/>
      <c r="L13" s="127"/>
    </row>
    <row r="14" spans="1:14" ht="17.5">
      <c r="A14" s="9"/>
      <c r="B14" s="9"/>
      <c r="C14" s="102" t="s">
        <v>7</v>
      </c>
      <c r="D14" s="103">
        <v>93897.29</v>
      </c>
      <c r="E14" s="103">
        <v>104999.99882422744</v>
      </c>
      <c r="F14" s="103">
        <v>17499.999804037903</v>
      </c>
      <c r="G14" s="106">
        <v>16237.58</v>
      </c>
      <c r="H14" s="103">
        <v>-1262.4198040379033</v>
      </c>
      <c r="I14" s="104">
        <v>-7.2138275324244052</v>
      </c>
      <c r="J14" s="105"/>
      <c r="K14" s="127"/>
      <c r="L14" s="127"/>
    </row>
    <row r="15" spans="1:14" ht="17.5">
      <c r="A15" s="9"/>
      <c r="B15" s="9"/>
      <c r="C15" s="97" t="s">
        <v>53</v>
      </c>
      <c r="D15" s="98">
        <v>154126.39000000001</v>
      </c>
      <c r="E15" s="98">
        <v>155999.99686612745</v>
      </c>
      <c r="F15" s="99">
        <v>25999.999477687907</v>
      </c>
      <c r="G15" s="117">
        <v>26413.57</v>
      </c>
      <c r="H15" s="99">
        <v>413.57052231209309</v>
      </c>
      <c r="I15" s="100">
        <v>1.5906558870010814</v>
      </c>
      <c r="J15" s="101"/>
      <c r="K15" s="127"/>
      <c r="L15" s="127"/>
    </row>
    <row r="16" spans="1:14" ht="17.5">
      <c r="A16" s="9"/>
      <c r="B16" s="9"/>
      <c r="C16" s="102" t="s">
        <v>11</v>
      </c>
      <c r="D16" s="103">
        <v>586462.44999999995</v>
      </c>
      <c r="E16" s="103">
        <v>1000000.0000000003</v>
      </c>
      <c r="F16" s="103">
        <v>166666.66666666669</v>
      </c>
      <c r="G16" s="106">
        <v>216315.69</v>
      </c>
      <c r="H16" s="103">
        <v>49649.023333333316</v>
      </c>
      <c r="I16" s="104">
        <v>29.789413999999987</v>
      </c>
      <c r="J16" s="105"/>
      <c r="K16" s="127"/>
      <c r="L16" s="127"/>
    </row>
    <row r="17" spans="1:12" ht="17.5">
      <c r="A17" s="9"/>
      <c r="B17" s="9"/>
      <c r="C17" s="97" t="s">
        <v>54</v>
      </c>
      <c r="D17" s="98">
        <v>1151355.6000000001</v>
      </c>
      <c r="E17" s="98">
        <v>1894891.18</v>
      </c>
      <c r="F17" s="98">
        <v>473722.79499999998</v>
      </c>
      <c r="G17" s="117">
        <v>308134.26</v>
      </c>
      <c r="H17" s="99">
        <v>-165588.53499999997</v>
      </c>
      <c r="I17" s="100">
        <v>-34.954732334550201</v>
      </c>
      <c r="J17" s="101" t="s">
        <v>63</v>
      </c>
      <c r="K17" s="127"/>
      <c r="L17" s="127"/>
    </row>
    <row r="18" spans="1:12" ht="17.5">
      <c r="A18" s="9"/>
      <c r="B18" s="9"/>
      <c r="C18" s="102" t="s">
        <v>12</v>
      </c>
      <c r="D18" s="103">
        <v>54215</v>
      </c>
      <c r="E18" s="103">
        <v>400000.00042167498</v>
      </c>
      <c r="F18" s="103">
        <v>66666.666736945816</v>
      </c>
      <c r="G18" s="106">
        <v>2500</v>
      </c>
      <c r="H18" s="103">
        <v>-64166.666736945816</v>
      </c>
      <c r="I18" s="104">
        <v>-96.250000003953204</v>
      </c>
      <c r="J18" s="105"/>
      <c r="K18" s="127"/>
      <c r="L18" s="127"/>
    </row>
    <row r="19" spans="1:12" ht="17.5">
      <c r="A19" s="9"/>
      <c r="B19" s="9"/>
      <c r="C19" s="97" t="s">
        <v>50</v>
      </c>
      <c r="D19" s="98">
        <v>0</v>
      </c>
      <c r="E19" s="98">
        <v>1739.28</v>
      </c>
      <c r="F19" s="98">
        <v>0</v>
      </c>
      <c r="G19" s="117">
        <v>0</v>
      </c>
      <c r="H19" s="99">
        <v>0</v>
      </c>
      <c r="I19" s="100" t="e">
        <v>#DIV/0!</v>
      </c>
      <c r="J19" s="101"/>
      <c r="K19" s="127"/>
      <c r="L19" s="127"/>
    </row>
    <row r="20" spans="1:12" ht="17.5">
      <c r="A20" s="9"/>
      <c r="B20" s="9"/>
      <c r="C20" s="102" t="s">
        <v>13</v>
      </c>
      <c r="D20" s="103">
        <v>0</v>
      </c>
      <c r="E20" s="103">
        <v>0</v>
      </c>
      <c r="F20" s="103">
        <v>0</v>
      </c>
      <c r="G20" s="106">
        <v>0</v>
      </c>
      <c r="H20" s="103">
        <v>0</v>
      </c>
      <c r="I20" s="104" t="e">
        <v>#DIV/0!</v>
      </c>
      <c r="J20" s="105"/>
      <c r="K20" s="127"/>
      <c r="L20" s="127"/>
    </row>
    <row r="21" spans="1:12" ht="17.5">
      <c r="A21" s="9"/>
      <c r="B21" s="9"/>
      <c r="C21" s="97" t="s">
        <v>15</v>
      </c>
      <c r="D21" s="98">
        <v>71244.75</v>
      </c>
      <c r="E21" s="98">
        <v>63281.67000000002</v>
      </c>
      <c r="F21" s="98">
        <v>10546.945000000002</v>
      </c>
      <c r="G21" s="117">
        <v>2911.08</v>
      </c>
      <c r="H21" s="99">
        <v>-7635.8650000000016</v>
      </c>
      <c r="I21" s="100">
        <v>-72.398832078862654</v>
      </c>
      <c r="J21" s="101"/>
      <c r="K21" s="127"/>
      <c r="L21" s="127"/>
    </row>
    <row r="22" spans="1:12" ht="17.5">
      <c r="A22" s="9"/>
      <c r="B22" s="9"/>
      <c r="C22" s="102" t="s">
        <v>60</v>
      </c>
      <c r="D22" s="103">
        <v>0</v>
      </c>
      <c r="E22" s="103">
        <v>0</v>
      </c>
      <c r="F22" s="103">
        <v>0</v>
      </c>
      <c r="G22" s="106">
        <v>0</v>
      </c>
      <c r="H22" s="103">
        <v>0</v>
      </c>
      <c r="I22" s="104" t="e">
        <v>#DIV/0!</v>
      </c>
      <c r="J22" s="105"/>
      <c r="K22" s="127"/>
      <c r="L22" s="127"/>
    </row>
    <row r="23" spans="1:12" ht="17.5">
      <c r="A23" s="9"/>
      <c r="B23" s="9"/>
      <c r="C23" s="97" t="s">
        <v>41</v>
      </c>
      <c r="D23" s="98">
        <v>0</v>
      </c>
      <c r="E23" s="98">
        <v>632.13999999999987</v>
      </c>
      <c r="F23" s="98">
        <v>105.35666666666667</v>
      </c>
      <c r="G23" s="117">
        <v>0</v>
      </c>
      <c r="H23" s="99">
        <v>-105.35666666666667</v>
      </c>
      <c r="I23" s="100">
        <v>-100</v>
      </c>
      <c r="J23" s="101"/>
      <c r="K23" s="127"/>
      <c r="L23" s="127"/>
    </row>
    <row r="24" spans="1:12" ht="17.5">
      <c r="A24" s="9"/>
      <c r="B24" s="9"/>
      <c r="C24" s="102" t="s">
        <v>51</v>
      </c>
      <c r="D24" s="103">
        <v>0</v>
      </c>
      <c r="E24" s="103">
        <v>19501.64</v>
      </c>
      <c r="F24" s="103">
        <v>3250.2733333333331</v>
      </c>
      <c r="G24" s="106">
        <v>0</v>
      </c>
      <c r="H24" s="103">
        <v>-3250.2733333333331</v>
      </c>
      <c r="I24" s="104">
        <v>-100</v>
      </c>
      <c r="J24" s="105"/>
      <c r="K24" s="127"/>
      <c r="L24" s="127"/>
    </row>
    <row r="25" spans="1:12" ht="17.5">
      <c r="A25" s="9"/>
      <c r="B25" s="9"/>
      <c r="C25" s="97" t="s">
        <v>42</v>
      </c>
      <c r="D25" s="98">
        <v>84106.94</v>
      </c>
      <c r="E25" s="98">
        <v>5275.07</v>
      </c>
      <c r="F25" s="98">
        <v>879.17833333333328</v>
      </c>
      <c r="G25" s="117">
        <v>2875.25</v>
      </c>
      <c r="H25" s="99">
        <v>1996.0716666666667</v>
      </c>
      <c r="I25" s="100">
        <v>227.03831418350848</v>
      </c>
      <c r="J25" s="101"/>
      <c r="K25" s="127"/>
      <c r="L25" s="127"/>
    </row>
    <row r="26" spans="1:12" ht="17.5">
      <c r="A26" s="9"/>
      <c r="B26" s="9"/>
      <c r="C26" s="102" t="s">
        <v>56</v>
      </c>
      <c r="D26" s="103">
        <v>32396.63</v>
      </c>
      <c r="E26" s="103">
        <v>17752.139999999996</v>
      </c>
      <c r="F26" s="103">
        <v>2958.69</v>
      </c>
      <c r="G26" s="106">
        <v>11880.14</v>
      </c>
      <c r="H26" s="103">
        <v>8921.4499999999989</v>
      </c>
      <c r="I26" s="104">
        <v>301.53378691245109</v>
      </c>
      <c r="J26" s="105"/>
      <c r="K26" s="127"/>
      <c r="L26" s="127"/>
    </row>
    <row r="27" spans="1:12" ht="17.5">
      <c r="A27" s="9"/>
      <c r="B27" s="9"/>
      <c r="C27" s="97" t="s">
        <v>16</v>
      </c>
      <c r="D27" s="98">
        <v>284434.44</v>
      </c>
      <c r="E27" s="98">
        <v>216363.61000000002</v>
      </c>
      <c r="F27" s="98">
        <v>36060.601666666662</v>
      </c>
      <c r="G27" s="117">
        <v>30827.719999999998</v>
      </c>
      <c r="H27" s="99">
        <v>-5232.8816666666644</v>
      </c>
      <c r="I27" s="100">
        <v>-14.511354289198627</v>
      </c>
      <c r="J27" s="101"/>
      <c r="K27" s="127"/>
      <c r="L27" s="127"/>
    </row>
    <row r="28" spans="1:12" ht="10.9" customHeight="1">
      <c r="A28" s="9"/>
      <c r="B28" s="8"/>
      <c r="C28" s="94"/>
      <c r="D28" s="107"/>
      <c r="E28" s="107"/>
      <c r="F28" s="107"/>
      <c r="G28" s="107"/>
      <c r="H28" s="107"/>
      <c r="I28" s="108"/>
      <c r="J28" s="94"/>
      <c r="K28" s="126"/>
      <c r="L28" s="127"/>
    </row>
    <row r="29" spans="1:12" ht="15" customHeight="1">
      <c r="A29" s="9"/>
      <c r="B29" s="8"/>
      <c r="C29" s="109" t="s">
        <v>22</v>
      </c>
      <c r="D29" s="110">
        <v>4045664.1199999996</v>
      </c>
      <c r="E29" s="110">
        <v>6742022.99611203</v>
      </c>
      <c r="F29" s="110">
        <v>1281288.2176853381</v>
      </c>
      <c r="G29" s="110">
        <v>861799.22</v>
      </c>
      <c r="H29" s="110">
        <v>-419488.9976853382</v>
      </c>
      <c r="I29" s="111">
        <v>-32.739628125446266</v>
      </c>
      <c r="J29" s="94"/>
      <c r="K29" s="126"/>
      <c r="L29" s="127"/>
    </row>
    <row r="30" spans="1:12" ht="15.75" customHeight="1">
      <c r="A30" s="9"/>
      <c r="B30" s="9"/>
      <c r="C30" s="166" t="s">
        <v>23</v>
      </c>
      <c r="D30" s="166"/>
      <c r="E30" s="166"/>
      <c r="F30" s="166"/>
      <c r="G30" s="166"/>
      <c r="H30" s="166"/>
      <c r="I30" s="166"/>
      <c r="J30" s="166"/>
      <c r="K30" s="127"/>
      <c r="L30" s="127"/>
    </row>
    <row r="31" spans="1:12" s="3" customFormat="1" ht="7.5" customHeight="1">
      <c r="A31" s="9"/>
      <c r="B31" s="9"/>
      <c r="C31" s="166"/>
      <c r="D31" s="166"/>
      <c r="E31" s="166"/>
      <c r="F31" s="166"/>
      <c r="G31" s="166"/>
      <c r="H31" s="166"/>
      <c r="I31" s="166"/>
      <c r="J31" s="166"/>
      <c r="K31" s="127"/>
      <c r="L31" s="127"/>
    </row>
    <row r="32" spans="1:12" s="3" customFormat="1" ht="12.75" customHeight="1">
      <c r="A32" s="9"/>
      <c r="B32" s="11"/>
      <c r="C32" s="112" t="s">
        <v>4</v>
      </c>
      <c r="D32" s="112" t="s">
        <v>1</v>
      </c>
      <c r="E32" s="112" t="s">
        <v>0</v>
      </c>
      <c r="F32" s="164" t="s">
        <v>32</v>
      </c>
      <c r="G32" s="164"/>
      <c r="H32" s="113" t="s">
        <v>32</v>
      </c>
      <c r="I32" s="112" t="s">
        <v>2</v>
      </c>
      <c r="J32" s="112" t="s">
        <v>20</v>
      </c>
      <c r="K32" s="128"/>
      <c r="L32" s="127"/>
    </row>
    <row r="33" spans="1:14" s="3" customFormat="1" ht="17.5">
      <c r="A33" s="9"/>
      <c r="B33" s="11"/>
      <c r="C33" s="112"/>
      <c r="D33" s="112">
        <v>2023</v>
      </c>
      <c r="E33" s="112">
        <v>2024</v>
      </c>
      <c r="F33" s="112" t="s">
        <v>0</v>
      </c>
      <c r="G33" s="112" t="s">
        <v>38</v>
      </c>
      <c r="H33" s="112" t="s">
        <v>28</v>
      </c>
      <c r="I33" s="112" t="s">
        <v>3</v>
      </c>
      <c r="J33" s="114"/>
      <c r="K33" s="128"/>
      <c r="L33" s="127"/>
    </row>
    <row r="34" spans="1:14" s="3" customFormat="1" ht="17.5">
      <c r="A34" s="9"/>
      <c r="B34" s="11"/>
      <c r="C34" s="112"/>
      <c r="D34" s="112"/>
      <c r="E34" s="112"/>
      <c r="F34" s="112"/>
      <c r="G34" s="144"/>
      <c r="H34" s="115"/>
      <c r="I34" s="112"/>
      <c r="J34" s="114"/>
      <c r="K34" s="128"/>
      <c r="L34" s="127"/>
    </row>
    <row r="35" spans="1:14" s="3" customFormat="1" ht="12" customHeight="1">
      <c r="A35" s="9"/>
      <c r="B35" s="11"/>
      <c r="C35" s="112"/>
      <c r="D35" s="133" t="s">
        <v>33</v>
      </c>
      <c r="E35" s="133" t="s">
        <v>34</v>
      </c>
      <c r="F35" s="133" t="s">
        <v>35</v>
      </c>
      <c r="G35" s="133" t="s">
        <v>36</v>
      </c>
      <c r="H35" s="133" t="s">
        <v>43</v>
      </c>
      <c r="I35" s="133" t="s">
        <v>44</v>
      </c>
      <c r="J35" s="134"/>
      <c r="K35" s="128"/>
      <c r="L35" s="127"/>
    </row>
    <row r="36" spans="1:14" s="3" customFormat="1" ht="12" customHeight="1">
      <c r="A36" s="9"/>
      <c r="B36" s="11"/>
      <c r="C36" s="116"/>
      <c r="D36" s="133"/>
      <c r="E36" s="133"/>
      <c r="F36" s="133"/>
      <c r="G36" s="133"/>
      <c r="H36" s="133" t="s">
        <v>39</v>
      </c>
      <c r="I36" s="133" t="s">
        <v>45</v>
      </c>
      <c r="J36" s="135"/>
      <c r="K36" s="129"/>
      <c r="L36" s="127"/>
    </row>
    <row r="37" spans="1:14" ht="17.5">
      <c r="A37" s="9"/>
      <c r="B37" s="9"/>
      <c r="C37" s="97" t="s">
        <v>14</v>
      </c>
      <c r="D37" s="117">
        <v>176682.59</v>
      </c>
      <c r="E37" s="99">
        <v>146659.21923446283</v>
      </c>
      <c r="F37" s="99">
        <v>24443.203205743805</v>
      </c>
      <c r="G37" s="117">
        <v>23030.35</v>
      </c>
      <c r="H37" s="99">
        <v>-1412.853205743806</v>
      </c>
      <c r="I37" s="100">
        <v>-5.7801475275212937</v>
      </c>
      <c r="J37" s="101"/>
      <c r="K37" s="127"/>
      <c r="L37" s="127"/>
    </row>
    <row r="38" spans="1:14" ht="17.5">
      <c r="A38" s="9"/>
      <c r="B38" s="9"/>
      <c r="C38" s="102" t="s">
        <v>5</v>
      </c>
      <c r="D38" s="106">
        <v>62678.66</v>
      </c>
      <c r="E38" s="103">
        <v>43135.064480724359</v>
      </c>
      <c r="F38" s="103">
        <v>7189.1774134540601</v>
      </c>
      <c r="G38" s="106">
        <v>0</v>
      </c>
      <c r="H38" s="103">
        <v>-7189.1774134540601</v>
      </c>
      <c r="I38" s="104">
        <v>-100</v>
      </c>
      <c r="J38" s="105"/>
      <c r="K38" s="127"/>
      <c r="L38" s="127"/>
      <c r="N38" s="4"/>
    </row>
    <row r="39" spans="1:14" ht="17.5">
      <c r="A39" s="9"/>
      <c r="B39" s="9"/>
      <c r="C39" s="97" t="s">
        <v>6</v>
      </c>
      <c r="D39" s="117">
        <v>368699.76</v>
      </c>
      <c r="E39" s="99">
        <v>323512.98360543273</v>
      </c>
      <c r="F39" s="99">
        <v>53918.830600905458</v>
      </c>
      <c r="G39" s="117">
        <v>62813.59</v>
      </c>
      <c r="H39" s="99">
        <v>8894.7593990945388</v>
      </c>
      <c r="I39" s="100">
        <v>16.496573274987107</v>
      </c>
      <c r="J39" s="101"/>
      <c r="K39" s="127"/>
      <c r="L39" s="127"/>
      <c r="N39" s="4"/>
    </row>
    <row r="40" spans="1:14" ht="17.5">
      <c r="A40" s="9"/>
      <c r="B40" s="9"/>
      <c r="C40" s="102" t="s">
        <v>7</v>
      </c>
      <c r="D40" s="106">
        <v>72504.08</v>
      </c>
      <c r="E40" s="103">
        <v>64702.596721086527</v>
      </c>
      <c r="F40" s="103">
        <v>10783.76612018109</v>
      </c>
      <c r="G40" s="106">
        <v>12141.1</v>
      </c>
      <c r="H40" s="103">
        <v>1357.3338798189106</v>
      </c>
      <c r="I40" s="104">
        <v>12.586826018776057</v>
      </c>
      <c r="J40" s="105"/>
      <c r="K40" s="127"/>
      <c r="L40" s="127"/>
    </row>
    <row r="41" spans="1:14" ht="17.5">
      <c r="A41" s="9"/>
      <c r="B41" s="9"/>
      <c r="C41" s="97" t="s">
        <v>8</v>
      </c>
      <c r="D41" s="117">
        <v>7581.87</v>
      </c>
      <c r="E41" s="99">
        <v>8627.0128961448736</v>
      </c>
      <c r="F41" s="99">
        <v>1437.8354826908119</v>
      </c>
      <c r="G41" s="117">
        <v>1432.09</v>
      </c>
      <c r="H41" s="99">
        <v>-5.7454826908119685</v>
      </c>
      <c r="I41" s="100">
        <v>-0.3995924958020709</v>
      </c>
      <c r="J41" s="101"/>
      <c r="K41" s="127"/>
      <c r="L41" s="127"/>
    </row>
    <row r="42" spans="1:14" ht="17.5">
      <c r="A42" s="9"/>
      <c r="B42" s="9"/>
      <c r="C42" s="102" t="s">
        <v>11</v>
      </c>
      <c r="D42" s="106">
        <v>168868.85</v>
      </c>
      <c r="E42" s="103">
        <v>181167.27081904234</v>
      </c>
      <c r="F42" s="103">
        <v>30194.545136507051</v>
      </c>
      <c r="G42" s="106">
        <v>41364.5</v>
      </c>
      <c r="H42" s="103">
        <v>11169.954863492949</v>
      </c>
      <c r="I42" s="104">
        <v>36.993287406697142</v>
      </c>
      <c r="J42" s="105"/>
      <c r="K42" s="127"/>
      <c r="L42" s="127"/>
    </row>
    <row r="43" spans="1:14" ht="17.5">
      <c r="A43" s="9"/>
      <c r="B43" s="9"/>
      <c r="C43" s="97" t="s">
        <v>9</v>
      </c>
      <c r="D43" s="117">
        <v>241947.29</v>
      </c>
      <c r="E43" s="99">
        <v>215675.3224036218</v>
      </c>
      <c r="F43" s="99">
        <v>53918.83060090545</v>
      </c>
      <c r="G43" s="117">
        <v>62168.75</v>
      </c>
      <c r="H43" s="99">
        <v>8249.9193990945496</v>
      </c>
      <c r="I43" s="100">
        <v>15.300627456404831</v>
      </c>
      <c r="J43" s="101" t="s">
        <v>63</v>
      </c>
      <c r="K43" s="127"/>
      <c r="L43" s="127"/>
    </row>
    <row r="44" spans="1:14" ht="17.5">
      <c r="A44" s="9"/>
      <c r="B44" s="9"/>
      <c r="C44" s="102" t="s">
        <v>12</v>
      </c>
      <c r="D44" s="106">
        <v>103930.75</v>
      </c>
      <c r="E44" s="103">
        <v>215675.32240362177</v>
      </c>
      <c r="F44" s="103">
        <v>35945.887067270298</v>
      </c>
      <c r="G44" s="106">
        <v>41461.5</v>
      </c>
      <c r="H44" s="103">
        <v>5515.6129327297022</v>
      </c>
      <c r="I44" s="104">
        <v>15.344211487694281</v>
      </c>
      <c r="J44" s="105"/>
      <c r="K44" s="127"/>
      <c r="L44" s="127"/>
    </row>
    <row r="45" spans="1:14" ht="17.5">
      <c r="A45" s="9"/>
      <c r="B45" s="9"/>
      <c r="C45" s="97" t="s">
        <v>50</v>
      </c>
      <c r="D45" s="117">
        <v>1000</v>
      </c>
      <c r="E45" s="99">
        <v>0</v>
      </c>
      <c r="F45" s="99">
        <v>0</v>
      </c>
      <c r="G45" s="117">
        <v>0</v>
      </c>
      <c r="H45" s="99">
        <v>0</v>
      </c>
      <c r="I45" s="100">
        <v>100</v>
      </c>
      <c r="J45" s="101"/>
      <c r="K45" s="127"/>
      <c r="L45" s="127"/>
    </row>
    <row r="46" spans="1:14" ht="17.5">
      <c r="A46" s="9"/>
      <c r="B46" s="9"/>
      <c r="C46" s="102" t="s">
        <v>13</v>
      </c>
      <c r="D46" s="106">
        <v>0</v>
      </c>
      <c r="E46" s="103">
        <v>0</v>
      </c>
      <c r="F46" s="103">
        <v>0</v>
      </c>
      <c r="G46" s="106">
        <v>0</v>
      </c>
      <c r="H46" s="103">
        <v>0</v>
      </c>
      <c r="I46" s="104">
        <v>0</v>
      </c>
      <c r="J46" s="105"/>
      <c r="K46" s="127"/>
      <c r="L46" s="127"/>
    </row>
    <row r="47" spans="1:14" ht="17.5">
      <c r="A47" s="9"/>
      <c r="B47" s="9"/>
      <c r="C47" s="97" t="s">
        <v>15</v>
      </c>
      <c r="D47" s="117">
        <v>31001.95</v>
      </c>
      <c r="E47" s="99">
        <v>25881.038688434623</v>
      </c>
      <c r="F47" s="99">
        <v>4313.5064480724359</v>
      </c>
      <c r="G47" s="117">
        <v>7417.5300000000007</v>
      </c>
      <c r="H47" s="99">
        <v>3104.0235519275648</v>
      </c>
      <c r="I47" s="100">
        <v>71.960563622540803</v>
      </c>
      <c r="J47" s="101"/>
      <c r="K47" s="127"/>
      <c r="L47" s="127"/>
    </row>
    <row r="48" spans="1:14" ht="17.5">
      <c r="A48" s="9"/>
      <c r="B48" s="9"/>
      <c r="C48" s="102" t="s">
        <v>60</v>
      </c>
      <c r="D48" s="106">
        <v>19999.919999999998</v>
      </c>
      <c r="E48" s="103">
        <v>17254.025792289747</v>
      </c>
      <c r="F48" s="103">
        <v>2875.6709653816238</v>
      </c>
      <c r="G48" s="106">
        <v>3333.32</v>
      </c>
      <c r="H48" s="103">
        <v>457.64903461837639</v>
      </c>
      <c r="I48" s="104">
        <v>15.914513173715713</v>
      </c>
      <c r="J48" s="105"/>
      <c r="K48" s="127"/>
      <c r="L48" s="127"/>
    </row>
    <row r="49" spans="1:12" ht="17.5">
      <c r="A49" s="9"/>
      <c r="B49" s="9"/>
      <c r="C49" s="97" t="s">
        <v>41</v>
      </c>
      <c r="D49" s="117">
        <v>0</v>
      </c>
      <c r="E49" s="99">
        <v>0</v>
      </c>
      <c r="F49" s="99">
        <v>0</v>
      </c>
      <c r="G49" s="117">
        <v>0</v>
      </c>
      <c r="H49" s="99">
        <v>0</v>
      </c>
      <c r="I49" s="100" t="e">
        <v>#DIV/0!</v>
      </c>
      <c r="J49" s="101"/>
      <c r="K49" s="127"/>
      <c r="L49" s="127"/>
    </row>
    <row r="50" spans="1:12" ht="17.5">
      <c r="A50" s="9"/>
      <c r="B50" s="9"/>
      <c r="C50" s="102" t="s">
        <v>51</v>
      </c>
      <c r="D50" s="106">
        <v>0</v>
      </c>
      <c r="E50" s="103">
        <v>0</v>
      </c>
      <c r="F50" s="103">
        <v>0</v>
      </c>
      <c r="G50" s="106">
        <v>0</v>
      </c>
      <c r="H50" s="103">
        <v>0</v>
      </c>
      <c r="I50" s="104">
        <v>0</v>
      </c>
      <c r="J50" s="105"/>
      <c r="K50" s="127"/>
      <c r="L50" s="127"/>
    </row>
    <row r="51" spans="1:12" ht="17.5">
      <c r="A51" s="9"/>
      <c r="B51" s="9"/>
      <c r="C51" s="97" t="s">
        <v>42</v>
      </c>
      <c r="D51" s="117">
        <v>1135.33</v>
      </c>
      <c r="E51" s="99">
        <v>862.70128961448711</v>
      </c>
      <c r="F51" s="99">
        <v>143.78354826908119</v>
      </c>
      <c r="G51" s="117">
        <v>0</v>
      </c>
      <c r="H51" s="99">
        <v>-143.78354826908119</v>
      </c>
      <c r="I51" s="100">
        <v>-100</v>
      </c>
      <c r="J51" s="101"/>
      <c r="K51" s="127"/>
      <c r="L51" s="127"/>
    </row>
    <row r="52" spans="1:12" ht="17.5">
      <c r="A52" s="9"/>
      <c r="B52" s="9"/>
      <c r="C52" s="102" t="s">
        <v>56</v>
      </c>
      <c r="D52" s="106">
        <v>16880.150000000001</v>
      </c>
      <c r="E52" s="103">
        <v>12940.579999999996</v>
      </c>
      <c r="F52" s="103">
        <v>2156.7633333333333</v>
      </c>
      <c r="G52" s="106">
        <v>2834.69</v>
      </c>
      <c r="H52" s="103">
        <v>677.92666666666673</v>
      </c>
      <c r="I52" s="104">
        <v>31.432594211387748</v>
      </c>
      <c r="J52" s="105"/>
      <c r="K52" s="127"/>
      <c r="L52" s="127"/>
    </row>
    <row r="53" spans="1:12" ht="17.5">
      <c r="A53" s="9"/>
      <c r="B53" s="9"/>
      <c r="C53" s="97" t="s">
        <v>16</v>
      </c>
      <c r="D53" s="117">
        <v>188439.59</v>
      </c>
      <c r="E53" s="99">
        <v>1552.8623213060775</v>
      </c>
      <c r="F53" s="99">
        <v>258.8103868843462</v>
      </c>
      <c r="G53" s="117">
        <v>48747.95</v>
      </c>
      <c r="H53" s="99">
        <v>48489.139613115651</v>
      </c>
      <c r="I53" s="100">
        <v>18735.391649788711</v>
      </c>
      <c r="J53" s="101"/>
      <c r="K53" s="127"/>
      <c r="L53" s="127"/>
    </row>
    <row r="54" spans="1:12" ht="4.5" customHeight="1">
      <c r="A54" s="9"/>
      <c r="B54" s="11"/>
      <c r="C54" s="118"/>
      <c r="D54" s="119"/>
      <c r="E54" s="119"/>
      <c r="F54" s="119"/>
      <c r="G54" s="119"/>
      <c r="H54" s="119"/>
      <c r="I54" s="120"/>
      <c r="J54" s="114"/>
      <c r="K54" s="128"/>
      <c r="L54" s="127"/>
    </row>
    <row r="55" spans="1:12" ht="15" customHeight="1">
      <c r="A55" s="9"/>
      <c r="B55" s="11"/>
      <c r="C55" s="121" t="s">
        <v>24</v>
      </c>
      <c r="D55" s="122">
        <v>1461350.7899999998</v>
      </c>
      <c r="E55" s="122">
        <v>1257646.0006557822</v>
      </c>
      <c r="F55" s="122">
        <v>227580.61030959882</v>
      </c>
      <c r="G55" s="122">
        <v>306745.37</v>
      </c>
      <c r="H55" s="122">
        <v>79164.759690401144</v>
      </c>
      <c r="I55" s="123">
        <v>34.785371030821153</v>
      </c>
      <c r="J55" s="114"/>
      <c r="K55" s="128"/>
      <c r="L55" s="127"/>
    </row>
    <row r="56" spans="1:12" ht="23.25" customHeight="1">
      <c r="A56" s="9"/>
      <c r="B56" s="9"/>
      <c r="C56" s="124" t="s">
        <v>25</v>
      </c>
      <c r="D56" s="63">
        <v>5507014.9099999992</v>
      </c>
      <c r="E56" s="63">
        <v>7999668.9967678124</v>
      </c>
      <c r="F56" s="63">
        <v>1508868.8279949368</v>
      </c>
      <c r="G56" s="63">
        <v>1168544.5899999999</v>
      </c>
      <c r="H56" s="63">
        <v>-340324.23799493705</v>
      </c>
      <c r="I56" s="125">
        <v>-22.554925364001157</v>
      </c>
      <c r="J56" s="93"/>
      <c r="K56" s="127"/>
      <c r="L56" s="127"/>
    </row>
    <row r="57" spans="1:12" ht="6.75" customHeight="1">
      <c r="A57" s="9"/>
      <c r="B57" s="9"/>
      <c r="C57" s="127"/>
      <c r="D57" s="127"/>
      <c r="E57" s="127"/>
      <c r="F57" s="127"/>
      <c r="G57" s="127"/>
      <c r="H57" s="127"/>
      <c r="I57" s="127"/>
      <c r="J57" s="127"/>
      <c r="K57" s="127"/>
      <c r="L57" s="127"/>
    </row>
    <row r="58" spans="1:12">
      <c r="G58" s="4"/>
    </row>
  </sheetData>
  <mergeCells count="5">
    <mergeCell ref="F32:G32"/>
    <mergeCell ref="C1:J1"/>
    <mergeCell ref="C4:J5"/>
    <mergeCell ref="C30:J31"/>
    <mergeCell ref="F6:G6"/>
  </mergeCells>
  <phoneticPr fontId="2" type="noConversion"/>
  <pageMargins left="1.2204724409448819" right="0.15748031496062992" top="0.39370078740157483" bottom="0.39370078740157483" header="0.15748031496062992" footer="0.23622047244094491"/>
  <pageSetup paperSize="9" scale="59" orientation="landscape" r:id="rId1"/>
  <headerFooter alignWithMargins="0">
    <oddHeader>&amp;L&amp;G</oddHeader>
    <oddFooter>&amp;L&amp;D&amp;RUNIDAD DE FINANZAS
ÁREA ECONÓMICO-FINANCIERA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V36"/>
  <sheetViews>
    <sheetView zoomScale="80" zoomScaleNormal="80" workbookViewId="0">
      <pane xSplit="3" ySplit="11" topLeftCell="D12" activePane="bottomRight" state="frozen"/>
      <selection activeCell="F6" sqref="F6"/>
      <selection pane="topRight" activeCell="F6" sqref="F6"/>
      <selection pane="bottomLeft" activeCell="F6" sqref="F6"/>
      <selection pane="bottomRight" activeCell="Q20" sqref="Q20"/>
    </sheetView>
  </sheetViews>
  <sheetFormatPr baseColWidth="10" defaultRowHeight="12.5"/>
  <cols>
    <col min="1" max="1" width="7.26953125" customWidth="1"/>
    <col min="2" max="2" width="2.7265625" customWidth="1"/>
    <col min="3" max="3" width="43.1796875" customWidth="1"/>
    <col min="4" max="4" width="19.54296875" customWidth="1"/>
    <col min="5" max="5" width="21.26953125" customWidth="1"/>
    <col min="6" max="6" width="19" customWidth="1"/>
    <col min="7" max="7" width="17.26953125" customWidth="1"/>
    <col min="8" max="8" width="16.7265625" bestFit="1" customWidth="1"/>
    <col min="9" max="9" width="15.7265625" customWidth="1"/>
    <col min="10" max="10" width="32.453125" customWidth="1"/>
    <col min="11" max="11" width="2.7265625" customWidth="1"/>
    <col min="12" max="12" width="7.26953125" customWidth="1"/>
    <col min="16" max="16" width="12.1796875" bestFit="1" customWidth="1"/>
    <col min="18" max="19" width="13.81640625" bestFit="1" customWidth="1"/>
  </cols>
  <sheetData>
    <row r="2" spans="1:22" ht="20">
      <c r="C2" s="168" t="s">
        <v>46</v>
      </c>
      <c r="D2" s="168"/>
      <c r="E2" s="168"/>
      <c r="F2" s="168"/>
      <c r="G2" s="168"/>
      <c r="H2" s="147" t="s">
        <v>64</v>
      </c>
      <c r="I2" s="46"/>
      <c r="J2" s="46"/>
    </row>
    <row r="3" spans="1:22" ht="15.5">
      <c r="D3" s="32"/>
      <c r="E3" s="32"/>
      <c r="F3" s="32"/>
      <c r="G3" s="32"/>
      <c r="H3" s="32"/>
      <c r="I3" s="32"/>
      <c r="J3" s="32"/>
    </row>
    <row r="4" spans="1:22" ht="24" customHeight="1">
      <c r="H4" s="2"/>
    </row>
    <row r="5" spans="1:22" ht="14">
      <c r="A5" t="s">
        <v>52</v>
      </c>
      <c r="C5" s="136" t="s">
        <v>18</v>
      </c>
      <c r="D5" s="137">
        <v>45292</v>
      </c>
      <c r="E5" s="138" t="s">
        <v>19</v>
      </c>
      <c r="F5" s="139">
        <v>45322</v>
      </c>
      <c r="G5" s="6">
        <v>9</v>
      </c>
      <c r="H5" s="7"/>
      <c r="I5" s="7">
        <v>9</v>
      </c>
      <c r="J5" s="7">
        <v>1</v>
      </c>
    </row>
    <row r="6" spans="1:22" ht="15.75" customHeight="1">
      <c r="A6" s="9"/>
      <c r="B6" s="9"/>
      <c r="C6" s="166" t="s">
        <v>26</v>
      </c>
      <c r="D6" s="166"/>
      <c r="E6" s="166"/>
      <c r="F6" s="166"/>
      <c r="G6" s="166"/>
      <c r="H6" s="166"/>
      <c r="I6" s="166"/>
      <c r="J6" s="166"/>
      <c r="K6" s="9"/>
      <c r="L6" s="9"/>
    </row>
    <row r="7" spans="1:22" ht="24.75" customHeight="1">
      <c r="A7" s="9"/>
      <c r="B7" s="9"/>
      <c r="C7" s="166"/>
      <c r="D7" s="166"/>
      <c r="E7" s="166"/>
      <c r="F7" s="166"/>
      <c r="G7" s="166"/>
      <c r="H7" s="166"/>
      <c r="I7" s="166"/>
      <c r="J7" s="166"/>
      <c r="K7" s="9"/>
      <c r="L7" s="9"/>
    </row>
    <row r="8" spans="1:22" ht="24.75" customHeight="1">
      <c r="A8" s="9"/>
      <c r="B8" s="9"/>
      <c r="C8" s="33"/>
      <c r="D8" s="33"/>
      <c r="E8" s="33"/>
      <c r="F8" s="33"/>
      <c r="G8" s="33"/>
      <c r="H8" s="33"/>
      <c r="I8" s="33"/>
      <c r="J8" s="33"/>
      <c r="K8" s="9"/>
      <c r="L8" s="9"/>
    </row>
    <row r="9" spans="1:22" ht="14">
      <c r="A9" s="9"/>
      <c r="B9" s="78"/>
      <c r="C9" s="79" t="s">
        <v>4</v>
      </c>
      <c r="D9" s="79" t="s">
        <v>1</v>
      </c>
      <c r="E9" s="79" t="s">
        <v>0</v>
      </c>
      <c r="F9" s="169" t="s">
        <v>32</v>
      </c>
      <c r="G9" s="169"/>
      <c r="H9" s="80" t="s">
        <v>32</v>
      </c>
      <c r="I9" s="79" t="s">
        <v>2</v>
      </c>
      <c r="J9" s="79" t="s">
        <v>20</v>
      </c>
      <c r="K9" s="78"/>
      <c r="L9" s="9"/>
    </row>
    <row r="10" spans="1:22" ht="14">
      <c r="A10" s="9"/>
      <c r="B10" s="78"/>
      <c r="C10" s="79"/>
      <c r="D10" s="79">
        <v>2023</v>
      </c>
      <c r="E10" s="79">
        <v>2024</v>
      </c>
      <c r="F10" s="79" t="s">
        <v>0</v>
      </c>
      <c r="G10" s="79" t="s">
        <v>38</v>
      </c>
      <c r="H10" s="79" t="s">
        <v>28</v>
      </c>
      <c r="I10" s="79" t="s">
        <v>3</v>
      </c>
      <c r="J10" s="81"/>
      <c r="K10" s="78"/>
      <c r="L10" s="9"/>
    </row>
    <row r="11" spans="1:22" ht="14">
      <c r="A11" s="9"/>
      <c r="B11" s="78"/>
      <c r="C11" s="79"/>
      <c r="D11" s="79"/>
      <c r="E11" s="79"/>
      <c r="F11" s="79"/>
      <c r="G11" s="79"/>
      <c r="H11" s="79"/>
      <c r="I11" s="79"/>
      <c r="J11" s="81"/>
      <c r="K11" s="78"/>
      <c r="L11" s="9"/>
    </row>
    <row r="12" spans="1:22" ht="14">
      <c r="A12" s="9"/>
      <c r="B12" s="78"/>
      <c r="C12" s="79"/>
      <c r="D12" s="82" t="s">
        <v>33</v>
      </c>
      <c r="E12" s="82" t="s">
        <v>34</v>
      </c>
      <c r="F12" s="82" t="s">
        <v>35</v>
      </c>
      <c r="G12" s="82" t="s">
        <v>36</v>
      </c>
      <c r="H12" s="82" t="s">
        <v>43</v>
      </c>
      <c r="I12" s="82" t="s">
        <v>44</v>
      </c>
      <c r="J12" s="81"/>
      <c r="K12" s="78"/>
      <c r="L12" s="9"/>
    </row>
    <row r="13" spans="1:22" ht="14">
      <c r="A13" s="9"/>
      <c r="B13" s="78"/>
      <c r="C13" s="83"/>
      <c r="D13" s="82"/>
      <c r="E13" s="82"/>
      <c r="F13" s="82"/>
      <c r="G13" s="82"/>
      <c r="H13" s="82" t="s">
        <v>39</v>
      </c>
      <c r="I13" s="82" t="s">
        <v>45</v>
      </c>
      <c r="J13" s="81"/>
      <c r="K13" s="78"/>
      <c r="L13" s="9"/>
    </row>
    <row r="14" spans="1:22" ht="21" customHeight="1">
      <c r="A14" s="9"/>
      <c r="B14" s="9"/>
      <c r="C14" s="73" t="s">
        <v>14</v>
      </c>
      <c r="D14" s="75">
        <v>954709.96</v>
      </c>
      <c r="E14" s="75">
        <v>1880241.9192344632</v>
      </c>
      <c r="F14" s="75">
        <v>313373.65320574382</v>
      </c>
      <c r="G14" s="75">
        <v>156142.89000000001</v>
      </c>
      <c r="H14" s="75">
        <v>-157230.7632057438</v>
      </c>
      <c r="I14" s="160">
        <v>-50.173574452513016</v>
      </c>
      <c r="J14" s="76"/>
      <c r="K14" s="9"/>
      <c r="L14" s="9"/>
      <c r="N14" s="145"/>
      <c r="O14" s="145"/>
      <c r="P14" s="145"/>
      <c r="Q14" s="3"/>
      <c r="R14" s="98"/>
      <c r="S14" s="98"/>
      <c r="T14" s="145"/>
      <c r="U14" s="145"/>
      <c r="V14" s="3"/>
    </row>
    <row r="15" spans="1:22" ht="21" customHeight="1">
      <c r="A15" s="9"/>
      <c r="B15" s="9"/>
      <c r="C15" s="89" t="s">
        <v>5</v>
      </c>
      <c r="D15" s="90">
        <v>73571.02</v>
      </c>
      <c r="E15" s="90">
        <v>61739.524480724358</v>
      </c>
      <c r="F15" s="90">
        <v>10289.920746787393</v>
      </c>
      <c r="G15" s="90">
        <v>564.05999999999995</v>
      </c>
      <c r="H15" s="90">
        <v>-9725.8607467873935</v>
      </c>
      <c r="I15" s="161">
        <v>-94.518325127274622</v>
      </c>
      <c r="J15" s="91"/>
      <c r="K15" s="9"/>
      <c r="L15" s="9"/>
      <c r="N15" s="145"/>
      <c r="O15" s="145"/>
      <c r="P15" s="145"/>
      <c r="Q15" s="3"/>
      <c r="R15" s="98"/>
      <c r="S15" s="98"/>
      <c r="T15" s="145"/>
      <c r="U15" s="145"/>
      <c r="V15" s="3"/>
    </row>
    <row r="16" spans="1:22" ht="21" customHeight="1">
      <c r="A16" s="9"/>
      <c r="B16" s="9"/>
      <c r="C16" s="73" t="s">
        <v>6</v>
      </c>
      <c r="D16" s="75">
        <v>1113204.6600000001</v>
      </c>
      <c r="E16" s="75">
        <v>1432912.0936054324</v>
      </c>
      <c r="F16" s="75">
        <v>238818.68226757212</v>
      </c>
      <c r="G16" s="75">
        <v>172840.91999999998</v>
      </c>
      <c r="H16" s="75">
        <v>-65977.762267572136</v>
      </c>
      <c r="I16" s="160">
        <v>-27.626717324254702</v>
      </c>
      <c r="J16" s="76"/>
      <c r="K16" s="9"/>
      <c r="L16" s="9"/>
      <c r="N16" s="145"/>
      <c r="O16" s="145"/>
      <c r="P16" s="145"/>
      <c r="Q16" s="3"/>
      <c r="R16" s="98"/>
      <c r="S16" s="98"/>
      <c r="T16" s="145"/>
      <c r="U16" s="145"/>
      <c r="V16" s="3"/>
    </row>
    <row r="17" spans="1:22" ht="21" customHeight="1">
      <c r="A17" s="9"/>
      <c r="B17" s="9"/>
      <c r="C17" s="89" t="s">
        <v>7</v>
      </c>
      <c r="D17" s="90">
        <v>166401.37</v>
      </c>
      <c r="E17" s="90">
        <v>169702.59554531396</v>
      </c>
      <c r="F17" s="90">
        <v>28283.765924218991</v>
      </c>
      <c r="G17" s="90">
        <v>28378.68</v>
      </c>
      <c r="H17" s="90">
        <v>94.91407578100916</v>
      </c>
      <c r="I17" s="161">
        <v>0.33557792846721157</v>
      </c>
      <c r="J17" s="91"/>
      <c r="K17" s="9"/>
      <c r="L17" s="9"/>
      <c r="N17" s="145"/>
      <c r="O17" s="145"/>
      <c r="P17" s="145"/>
      <c r="Q17" s="3"/>
      <c r="R17" s="98"/>
      <c r="S17" s="98"/>
      <c r="T17" s="145"/>
      <c r="U17" s="145"/>
      <c r="V17" s="3"/>
    </row>
    <row r="18" spans="1:22" ht="21" customHeight="1">
      <c r="A18" s="9"/>
      <c r="B18" s="9"/>
      <c r="C18" s="73" t="s">
        <v>8</v>
      </c>
      <c r="D18" s="75">
        <v>161708.26</v>
      </c>
      <c r="E18" s="75">
        <v>164627.00976227233</v>
      </c>
      <c r="F18" s="75">
        <v>27437.834960378717</v>
      </c>
      <c r="G18" s="75">
        <v>27845.66</v>
      </c>
      <c r="H18" s="75">
        <v>407.82503962128249</v>
      </c>
      <c r="I18" s="160">
        <v>1.4863601308565251</v>
      </c>
      <c r="J18" s="76"/>
      <c r="K18" s="9"/>
      <c r="L18" s="9"/>
      <c r="N18" s="145"/>
      <c r="O18" s="145"/>
      <c r="P18" s="145"/>
      <c r="Q18" s="3"/>
      <c r="R18" s="98"/>
      <c r="S18" s="98"/>
      <c r="T18" s="145"/>
      <c r="U18" s="145"/>
      <c r="V18" s="3"/>
    </row>
    <row r="19" spans="1:22" ht="21" customHeight="1">
      <c r="A19" s="9"/>
      <c r="B19" s="9"/>
      <c r="C19" s="89" t="s">
        <v>11</v>
      </c>
      <c r="D19" s="90">
        <v>755331.29999999993</v>
      </c>
      <c r="E19" s="90">
        <v>1181167.2708190428</v>
      </c>
      <c r="F19" s="90">
        <v>196861.21180317373</v>
      </c>
      <c r="G19" s="90">
        <v>257680.19</v>
      </c>
      <c r="H19" s="90">
        <v>60818.978196826269</v>
      </c>
      <c r="I19" s="161">
        <v>30.894343095700567</v>
      </c>
      <c r="J19" s="91"/>
      <c r="K19" s="9"/>
      <c r="L19" s="9"/>
      <c r="N19" s="145"/>
      <c r="O19" s="145"/>
      <c r="P19" s="145"/>
      <c r="Q19" s="3"/>
      <c r="R19" s="98"/>
      <c r="S19" s="98"/>
      <c r="T19" s="145"/>
      <c r="U19" s="145"/>
      <c r="V19" s="3"/>
    </row>
    <row r="20" spans="1:22" ht="21" customHeight="1">
      <c r="A20" s="9"/>
      <c r="B20" s="9"/>
      <c r="C20" s="73" t="s">
        <v>9</v>
      </c>
      <c r="D20" s="75">
        <v>1393302.8900000001</v>
      </c>
      <c r="E20" s="75">
        <v>2110566.5024036216</v>
      </c>
      <c r="F20" s="75">
        <v>527641.62560090539</v>
      </c>
      <c r="G20" s="75">
        <v>370303.01</v>
      </c>
      <c r="H20" s="75">
        <v>-157338.61560090538</v>
      </c>
      <c r="I20" s="160">
        <v>-29.819219706504406</v>
      </c>
      <c r="J20" s="77" t="s">
        <v>63</v>
      </c>
      <c r="K20" s="9"/>
      <c r="L20" s="9"/>
      <c r="N20" s="145"/>
      <c r="O20" s="145"/>
      <c r="P20" s="145"/>
      <c r="Q20" s="3"/>
      <c r="R20" s="98"/>
      <c r="S20" s="98"/>
      <c r="T20" s="145"/>
      <c r="U20" s="145"/>
      <c r="V20" s="3"/>
    </row>
    <row r="21" spans="1:22" ht="21" customHeight="1">
      <c r="A21" s="9"/>
      <c r="B21" s="9"/>
      <c r="C21" s="89" t="s">
        <v>12</v>
      </c>
      <c r="D21" s="157">
        <v>158145.75</v>
      </c>
      <c r="E21" s="157">
        <v>615675.32282529678</v>
      </c>
      <c r="F21" s="157">
        <v>102612.55380421612</v>
      </c>
      <c r="G21" s="157">
        <v>43961.5</v>
      </c>
      <c r="H21" s="157">
        <v>-58651.053804216121</v>
      </c>
      <c r="I21" s="162">
        <v>-57.157776149029317</v>
      </c>
      <c r="J21" s="91"/>
      <c r="K21" s="9"/>
      <c r="L21" s="9"/>
      <c r="N21" s="145"/>
      <c r="O21" s="145"/>
      <c r="P21" s="145"/>
      <c r="Q21" s="3"/>
      <c r="R21" s="98"/>
      <c r="S21" s="98"/>
      <c r="T21" s="145"/>
      <c r="U21" s="145"/>
      <c r="V21" s="3"/>
    </row>
    <row r="22" spans="1:22" ht="21" customHeight="1">
      <c r="A22" s="9"/>
      <c r="B22" s="9"/>
      <c r="C22" s="159" t="s">
        <v>10</v>
      </c>
      <c r="D22" s="74">
        <v>1000</v>
      </c>
      <c r="E22" s="74">
        <v>1739.28</v>
      </c>
      <c r="F22" s="74">
        <v>0</v>
      </c>
      <c r="G22" s="74">
        <v>0</v>
      </c>
      <c r="H22" s="74">
        <v>0</v>
      </c>
      <c r="I22" s="163">
        <v>0</v>
      </c>
      <c r="J22" s="77"/>
      <c r="K22" s="9"/>
      <c r="L22" s="9"/>
      <c r="N22" s="145"/>
      <c r="O22" s="145"/>
      <c r="P22" s="145"/>
      <c r="Q22" s="3"/>
      <c r="R22" s="98"/>
      <c r="S22" s="98"/>
      <c r="T22" s="145"/>
      <c r="U22" s="145"/>
      <c r="V22" s="3"/>
    </row>
    <row r="23" spans="1:22" ht="21" customHeight="1">
      <c r="A23" s="9"/>
      <c r="B23" s="9"/>
      <c r="C23" s="156" t="s">
        <v>13</v>
      </c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162">
        <v>0</v>
      </c>
      <c r="J23" s="158"/>
      <c r="K23" s="9"/>
      <c r="L23" s="9"/>
      <c r="N23" s="145"/>
      <c r="O23" s="145"/>
      <c r="P23" s="145"/>
      <c r="Q23" s="3"/>
      <c r="R23" s="98"/>
      <c r="S23" s="98"/>
      <c r="T23" s="145"/>
      <c r="U23" s="145"/>
      <c r="V23" s="3"/>
    </row>
    <row r="24" spans="1:22" ht="21" customHeight="1">
      <c r="A24" s="9"/>
      <c r="B24" s="9"/>
      <c r="C24" s="159" t="s">
        <v>15</v>
      </c>
      <c r="D24" s="74">
        <v>102246.7</v>
      </c>
      <c r="E24" s="74">
        <v>89162.70868843465</v>
      </c>
      <c r="F24" s="74">
        <v>14860.451448072437</v>
      </c>
      <c r="G24" s="74">
        <v>10328.61</v>
      </c>
      <c r="H24" s="74">
        <v>-4531.8414480724368</v>
      </c>
      <c r="I24" s="163">
        <v>-30.495987715502853</v>
      </c>
      <c r="J24" s="77"/>
      <c r="K24" s="9"/>
      <c r="L24" s="9"/>
      <c r="N24" s="145"/>
      <c r="O24" s="145"/>
      <c r="P24" s="145"/>
      <c r="Q24" s="3"/>
      <c r="R24" s="98"/>
      <c r="S24" s="98"/>
      <c r="T24" s="145"/>
      <c r="U24" s="145"/>
      <c r="V24" s="3"/>
    </row>
    <row r="25" spans="1:22" ht="21" customHeight="1">
      <c r="A25" s="9"/>
      <c r="B25" s="9"/>
      <c r="C25" s="156" t="s">
        <v>60</v>
      </c>
      <c r="D25" s="157">
        <v>19999.919999999998</v>
      </c>
      <c r="E25" s="157">
        <v>17254.025792289747</v>
      </c>
      <c r="F25" s="157">
        <v>2875.6709653816238</v>
      </c>
      <c r="G25" s="157">
        <v>3333.32</v>
      </c>
      <c r="H25" s="157">
        <v>457.64903461837639</v>
      </c>
      <c r="I25" s="162">
        <v>15.914513173715713</v>
      </c>
      <c r="J25" s="158"/>
      <c r="K25" s="9"/>
      <c r="L25" s="9"/>
      <c r="N25" s="145"/>
      <c r="O25" s="145"/>
      <c r="P25" s="145"/>
      <c r="Q25" s="3"/>
      <c r="R25" s="98"/>
      <c r="S25" s="98"/>
      <c r="T25" s="145"/>
      <c r="U25" s="145"/>
      <c r="V25" s="3"/>
    </row>
    <row r="26" spans="1:22" ht="21" customHeight="1">
      <c r="A26" s="9"/>
      <c r="B26" s="9"/>
      <c r="C26" s="159" t="s">
        <v>41</v>
      </c>
      <c r="D26" s="74">
        <v>0</v>
      </c>
      <c r="E26" s="74">
        <v>632.13999999999987</v>
      </c>
      <c r="F26" s="74">
        <v>105.35666666666667</v>
      </c>
      <c r="G26" s="74">
        <v>0</v>
      </c>
      <c r="H26" s="74">
        <v>-105.35666666666667</v>
      </c>
      <c r="I26" s="163">
        <v>-100</v>
      </c>
      <c r="J26" s="77"/>
      <c r="K26" s="9"/>
      <c r="L26" s="9"/>
      <c r="N26" s="145"/>
      <c r="O26" s="145"/>
      <c r="P26" s="145"/>
      <c r="Q26" s="3"/>
      <c r="R26" s="98"/>
      <c r="S26" s="98"/>
      <c r="T26" s="145"/>
      <c r="U26" s="145"/>
      <c r="V26" s="3"/>
    </row>
    <row r="27" spans="1:22" ht="21" customHeight="1">
      <c r="A27" s="9"/>
      <c r="B27" s="9"/>
      <c r="C27" s="156" t="s">
        <v>40</v>
      </c>
      <c r="D27" s="157">
        <v>0</v>
      </c>
      <c r="E27" s="157">
        <v>19501.64</v>
      </c>
      <c r="F27" s="157">
        <v>3250.2733333333331</v>
      </c>
      <c r="G27" s="157">
        <v>0</v>
      </c>
      <c r="H27" s="157">
        <v>-3250.2733333333331</v>
      </c>
      <c r="I27" s="162">
        <v>0</v>
      </c>
      <c r="J27" s="158"/>
      <c r="K27" s="9"/>
      <c r="L27" s="9"/>
      <c r="N27" s="145"/>
      <c r="O27" s="145"/>
      <c r="P27" s="145"/>
      <c r="Q27" s="3"/>
      <c r="R27" s="98"/>
      <c r="S27" s="98"/>
      <c r="T27" s="145"/>
      <c r="U27" s="145"/>
      <c r="V27" s="3"/>
    </row>
    <row r="28" spans="1:22" ht="21" customHeight="1">
      <c r="A28" s="9"/>
      <c r="B28" s="9"/>
      <c r="C28" s="159" t="s">
        <v>42</v>
      </c>
      <c r="D28" s="74">
        <v>85242.27</v>
      </c>
      <c r="E28" s="74">
        <v>6137.7712896144867</v>
      </c>
      <c r="F28" s="74">
        <v>1022.9618816024145</v>
      </c>
      <c r="G28" s="74">
        <v>2875.25</v>
      </c>
      <c r="H28" s="74">
        <v>1852.2881183975855</v>
      </c>
      <c r="I28" s="163">
        <v>181.07107915849966</v>
      </c>
      <c r="J28" s="77"/>
      <c r="K28" s="9"/>
      <c r="L28" s="9"/>
      <c r="N28" s="145"/>
      <c r="O28" s="145"/>
      <c r="P28" s="145"/>
      <c r="Q28" s="3"/>
      <c r="R28" s="98"/>
      <c r="S28" s="98"/>
      <c r="T28" s="145"/>
      <c r="U28" s="145"/>
      <c r="V28" s="3"/>
    </row>
    <row r="29" spans="1:22" ht="21" customHeight="1">
      <c r="A29" s="9"/>
      <c r="B29" s="9"/>
      <c r="C29" s="156" t="s">
        <v>56</v>
      </c>
      <c r="D29" s="157">
        <v>32396.63</v>
      </c>
      <c r="E29" s="157">
        <v>30692.719999999994</v>
      </c>
      <c r="F29" s="157">
        <v>5115.4533333333329</v>
      </c>
      <c r="G29" s="157">
        <v>14714.83</v>
      </c>
      <c r="H29" s="157">
        <v>9599.376666666667</v>
      </c>
      <c r="I29" s="162">
        <v>187.65446659663922</v>
      </c>
      <c r="J29" s="158"/>
      <c r="K29" s="9"/>
      <c r="L29" s="9"/>
      <c r="N29" s="145"/>
      <c r="O29" s="145"/>
      <c r="P29" s="145"/>
      <c r="Q29" s="3"/>
      <c r="R29" s="98"/>
      <c r="S29" s="98"/>
      <c r="T29" s="145"/>
      <c r="U29" s="145"/>
      <c r="V29" s="3"/>
    </row>
    <row r="30" spans="1:22" ht="21" customHeight="1">
      <c r="A30" s="9"/>
      <c r="B30" s="9"/>
      <c r="C30" s="159" t="s">
        <v>16</v>
      </c>
      <c r="D30" s="74">
        <v>472874.03</v>
      </c>
      <c r="E30" s="74">
        <v>217916.47232130609</v>
      </c>
      <c r="F30" s="74">
        <v>36319.412053551008</v>
      </c>
      <c r="G30" s="74">
        <v>79575.67</v>
      </c>
      <c r="H30" s="74">
        <v>43256.25794644899</v>
      </c>
      <c r="I30" s="163">
        <v>119.09955448251743</v>
      </c>
      <c r="J30" s="77"/>
      <c r="K30" s="9"/>
      <c r="L30" s="9"/>
      <c r="N30" s="145"/>
      <c r="O30" s="145"/>
      <c r="P30" s="145"/>
      <c r="Q30" s="3"/>
      <c r="R30" s="98"/>
      <c r="S30" s="98"/>
      <c r="T30" s="145"/>
      <c r="U30" s="145"/>
      <c r="V30" s="3"/>
    </row>
    <row r="31" spans="1:22" ht="4.5" customHeight="1">
      <c r="A31" s="9"/>
      <c r="B31" s="34"/>
      <c r="C31" s="81"/>
      <c r="D31" s="84"/>
      <c r="E31" s="84"/>
      <c r="F31" s="84"/>
      <c r="G31" s="84"/>
      <c r="H31" s="84"/>
      <c r="I31" s="85"/>
      <c r="J31" s="81"/>
      <c r="K31" s="34"/>
      <c r="L31" s="9"/>
      <c r="N31" s="3"/>
      <c r="O31" s="3"/>
      <c r="P31" s="3"/>
      <c r="Q31" s="3"/>
      <c r="R31" s="3"/>
      <c r="S31" s="3"/>
      <c r="T31" s="3"/>
      <c r="U31" s="3"/>
      <c r="V31" s="3"/>
    </row>
    <row r="32" spans="1:22" ht="32.25" customHeight="1">
      <c r="A32" s="9"/>
      <c r="B32" s="34"/>
      <c r="C32" s="86" t="s">
        <v>29</v>
      </c>
      <c r="D32" s="87">
        <v>5490134.7600000007</v>
      </c>
      <c r="E32" s="87">
        <v>7999668.9967678115</v>
      </c>
      <c r="F32" s="87">
        <v>1508868.8279949375</v>
      </c>
      <c r="G32" s="87">
        <v>1168544.5900000001</v>
      </c>
      <c r="H32" s="87">
        <v>-340324.23799493705</v>
      </c>
      <c r="I32" s="88">
        <v>-22.554925364001178</v>
      </c>
      <c r="J32" s="81"/>
      <c r="K32" s="34"/>
      <c r="L32" s="9"/>
      <c r="N32" s="3"/>
      <c r="O32" s="3"/>
      <c r="P32" s="145"/>
      <c r="Q32" s="3"/>
      <c r="R32" s="3"/>
      <c r="S32" s="3"/>
      <c r="T32" s="3"/>
      <c r="U32" s="3"/>
      <c r="V32" s="3"/>
    </row>
    <row r="33" spans="1:22" ht="4.5" customHeight="1">
      <c r="A33" s="9"/>
      <c r="B33" s="9"/>
      <c r="D33" s="4"/>
      <c r="E33" s="4"/>
      <c r="F33" s="4"/>
      <c r="G33" s="4"/>
      <c r="H33" s="4"/>
      <c r="I33" s="5"/>
      <c r="K33" s="9"/>
      <c r="L33" s="9"/>
      <c r="N33" s="3"/>
      <c r="O33" s="3"/>
      <c r="P33" s="3"/>
      <c r="Q33" s="3"/>
      <c r="R33" s="3"/>
      <c r="S33" s="3"/>
      <c r="T33" s="3"/>
      <c r="U33" s="3"/>
      <c r="V33" s="3"/>
    </row>
    <row r="34" spans="1:22" s="3" customFormat="1" ht="51.75" customHeight="1">
      <c r="A34" s="9"/>
      <c r="B34" s="9"/>
      <c r="C34" s="49"/>
      <c r="D34" s="49"/>
      <c r="E34" s="49"/>
      <c r="F34" s="49"/>
      <c r="G34" s="49"/>
      <c r="H34" s="49"/>
      <c r="I34" s="49"/>
      <c r="J34" s="49"/>
      <c r="K34" s="9"/>
      <c r="L34" s="9"/>
    </row>
    <row r="36" spans="1:22">
      <c r="G36" s="4"/>
    </row>
  </sheetData>
  <mergeCells count="3">
    <mergeCell ref="C6:J7"/>
    <mergeCell ref="C2:G2"/>
    <mergeCell ref="F9:G9"/>
  </mergeCells>
  <phoneticPr fontId="2" type="noConversion"/>
  <pageMargins left="1.1023622047244095" right="0.27559055118110237" top="0.78740157480314965" bottom="0.47244094488188981" header="0.31496062992125984" footer="0"/>
  <pageSetup paperSize="9" scale="65" orientation="landscape" r:id="rId1"/>
  <headerFooter alignWithMargins="0">
    <oddHeader>&amp;L&amp;G</oddHeader>
    <oddFooter>&amp;L&amp;D&amp;R&amp;8UNIDAD DE FINANZAS
ÁREA ECONÓMICO-FINANCIERA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"/>
  <sheetViews>
    <sheetView zoomScaleNormal="100" workbookViewId="0">
      <selection activeCell="M23" sqref="M23"/>
    </sheetView>
  </sheetViews>
  <sheetFormatPr baseColWidth="10" defaultRowHeight="12.5"/>
  <sheetData>
    <row r="1" spans="1:12" ht="15.5">
      <c r="A1" s="170" t="s">
        <v>47</v>
      </c>
      <c r="B1" s="170"/>
      <c r="C1" s="170"/>
      <c r="D1" s="170"/>
      <c r="E1" s="170"/>
      <c r="F1" s="170"/>
      <c r="G1" s="170"/>
      <c r="H1" s="170"/>
      <c r="I1" s="170"/>
      <c r="J1" s="66" t="str">
        <f>Título!F33</f>
        <v>FEBRERO</v>
      </c>
      <c r="K1" s="66"/>
      <c r="L1" s="66"/>
    </row>
    <row r="2" spans="1:12" ht="9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7" spans="1:12">
      <c r="F7" s="48"/>
    </row>
  </sheetData>
  <mergeCells count="1">
    <mergeCell ref="A1:I1"/>
  </mergeCells>
  <phoneticPr fontId="2" type="noConversion"/>
  <pageMargins left="0.78740157480314965" right="0.35433070866141736" top="0.78740157480314965" bottom="0.51181102362204722" header="0.31496062992125984" footer="0"/>
  <pageSetup paperSize="9" orientation="landscape" r:id="rId1"/>
  <headerFooter alignWithMargins="0">
    <oddHeader>&amp;L&amp;G</oddHeader>
    <oddFooter>&amp;L&amp;D&amp;R&amp;8UNIDAD DE FINANZAS
ÁREA ECONÓMICO-FINANCIERA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5:J15"/>
  <sheetViews>
    <sheetView zoomScale="80" zoomScaleNormal="80" workbookViewId="0">
      <selection activeCell="L46" sqref="L46"/>
    </sheetView>
  </sheetViews>
  <sheetFormatPr baseColWidth="10" defaultRowHeight="12.5"/>
  <sheetData>
    <row r="5" spans="3:10">
      <c r="F5" s="48">
        <v>40512</v>
      </c>
    </row>
    <row r="12" spans="3:10">
      <c r="J12" t="s">
        <v>27</v>
      </c>
    </row>
    <row r="15" spans="3:10">
      <c r="C15" s="9"/>
      <c r="D15" s="9"/>
      <c r="E15" s="9"/>
      <c r="F15" s="9"/>
      <c r="G15" s="9"/>
      <c r="H15" s="9"/>
      <c r="I15" s="9"/>
      <c r="J15" s="9"/>
    </row>
  </sheetData>
  <phoneticPr fontId="2" type="noConversion"/>
  <pageMargins left="0.6692913385826772" right="0.39370078740157483" top="0.98425196850393704" bottom="0.98425196850393704" header="0" footer="0"/>
  <pageSetup paperSize="9" scale="99" orientation="landscape" r:id="rId1"/>
  <headerFooter alignWithMargins="0">
    <oddHeader>&amp;L&amp;G</oddHeader>
    <oddFooter>&amp;L&amp;D&amp;R&amp;8UNIDAD DE FINANZAS
ÁREA ECONÓMICO-FINANCIERA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K2"/>
  <sheetViews>
    <sheetView zoomScale="90" zoomScaleNormal="90" workbookViewId="0">
      <selection activeCell="J2" sqref="J2"/>
    </sheetView>
  </sheetViews>
  <sheetFormatPr baseColWidth="10" defaultRowHeight="12.5"/>
  <cols>
    <col min="10" max="10" width="14.7265625" customWidth="1"/>
  </cols>
  <sheetData>
    <row r="2" spans="1:11" ht="25">
      <c r="A2" s="171" t="s">
        <v>49</v>
      </c>
      <c r="B2" s="171"/>
      <c r="C2" s="171"/>
      <c r="D2" s="171"/>
      <c r="E2" s="171"/>
      <c r="F2" s="171"/>
      <c r="G2" s="171"/>
      <c r="H2" s="171"/>
      <c r="I2" s="171"/>
      <c r="J2" s="70" t="str">
        <f>Título!F33</f>
        <v>FEBRERO</v>
      </c>
      <c r="K2" s="155"/>
    </row>
  </sheetData>
  <mergeCells count="1">
    <mergeCell ref="A2:I2"/>
  </mergeCells>
  <phoneticPr fontId="2" type="noConversion"/>
  <pageMargins left="0.74803149606299213" right="0.74803149606299213" top="0.98425196850393704" bottom="0.98425196850393704" header="0" footer="0"/>
  <pageSetup paperSize="9" orientation="landscape" r:id="rId1"/>
  <headerFooter alignWithMargins="0">
    <oddHeader>&amp;L&amp;G</oddHeader>
    <oddFooter>&amp;R&amp;9UNIDAD DE FINANZAS
ÁREA ECONÓMICO-FINANCIERA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F5:F37"/>
  <sheetViews>
    <sheetView zoomScaleNormal="100" workbookViewId="0">
      <selection activeCell="T1" sqref="T1"/>
    </sheetView>
  </sheetViews>
  <sheetFormatPr baseColWidth="10" defaultRowHeight="12.5"/>
  <cols>
    <col min="13" max="13" width="19.26953125" customWidth="1"/>
    <col min="21" max="21" width="20.7265625" customWidth="1"/>
    <col min="22" max="22" width="20.453125" customWidth="1"/>
    <col min="23" max="23" width="25.54296875" customWidth="1"/>
  </cols>
  <sheetData>
    <row r="5" spans="6:6">
      <c r="F5" s="48">
        <v>40512</v>
      </c>
    </row>
    <row r="37" ht="16.5" customHeight="1"/>
  </sheetData>
  <phoneticPr fontId="2" type="noConversion"/>
  <pageMargins left="0.74803149606299213" right="0.74803149606299213" top="0.98425196850393704" bottom="0.98425196850393704" header="0" footer="0"/>
  <pageSetup paperSize="9" scale="88" orientation="landscape" horizontalDpi="300" verticalDpi="300" r:id="rId1"/>
  <headerFooter alignWithMargins="0">
    <oddHeader>&amp;L&amp;G</oddHeader>
    <oddFooter>&amp;R&amp;9UNIDAD DE FINANZAS
ÁREA ECONÓMICO-FINANCIERA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0"/>
  <sheetViews>
    <sheetView topLeftCell="A37" zoomScale="106" zoomScaleNormal="106" workbookViewId="0">
      <selection activeCell="I59" sqref="I59"/>
    </sheetView>
  </sheetViews>
  <sheetFormatPr baseColWidth="10" defaultRowHeight="12.5"/>
  <cols>
    <col min="1" max="1" width="33.453125" customWidth="1"/>
    <col min="2" max="2" width="12.7265625" customWidth="1"/>
    <col min="3" max="3" width="14" customWidth="1"/>
    <col min="4" max="5" width="12.7265625" customWidth="1"/>
    <col min="6" max="6" width="13" customWidth="1"/>
    <col min="7" max="7" width="13.453125" bestFit="1" customWidth="1"/>
    <col min="8" max="8" width="14.7265625" customWidth="1"/>
    <col min="9" max="9" width="13.453125" customWidth="1"/>
  </cols>
  <sheetData>
    <row r="1" spans="1:10">
      <c r="B1" s="7"/>
      <c r="C1">
        <v>6</v>
      </c>
      <c r="D1" s="7"/>
    </row>
    <row r="2" spans="1:10" ht="13">
      <c r="A2" s="1" t="s">
        <v>37</v>
      </c>
      <c r="B2" s="1"/>
    </row>
    <row r="3" spans="1:10" ht="13" thickBot="1">
      <c r="A3" s="19"/>
      <c r="B3" s="59">
        <v>45292</v>
      </c>
      <c r="C3" s="60" t="s">
        <v>19</v>
      </c>
      <c r="D3" s="59">
        <v>45351</v>
      </c>
    </row>
    <row r="4" spans="1:10" ht="13.5" thickTop="1">
      <c r="A4" s="29"/>
      <c r="B4" s="172" t="s">
        <v>21</v>
      </c>
      <c r="C4" s="172"/>
      <c r="D4" s="173"/>
      <c r="E4" s="23"/>
      <c r="F4" s="23"/>
      <c r="G4" s="186" t="s">
        <v>17</v>
      </c>
      <c r="H4" s="186"/>
      <c r="I4" s="186"/>
      <c r="J4" s="23"/>
    </row>
    <row r="5" spans="1:10" ht="13">
      <c r="A5" s="30"/>
      <c r="B5" s="180" t="s">
        <v>32</v>
      </c>
      <c r="C5" s="181"/>
      <c r="D5" s="182"/>
      <c r="E5" s="23"/>
      <c r="F5" s="23"/>
      <c r="G5" s="71">
        <v>2023</v>
      </c>
      <c r="H5" s="71" t="s">
        <v>0</v>
      </c>
      <c r="I5" s="71" t="s">
        <v>1</v>
      </c>
      <c r="J5" s="23"/>
    </row>
    <row r="6" spans="1:10">
      <c r="A6" s="30" t="s">
        <v>4</v>
      </c>
      <c r="B6" s="15">
        <v>2023</v>
      </c>
      <c r="C6" s="12" t="s">
        <v>0</v>
      </c>
      <c r="D6" s="16" t="s">
        <v>1</v>
      </c>
      <c r="E6" s="24"/>
      <c r="F6" s="72" t="s">
        <v>21</v>
      </c>
      <c r="G6" s="68">
        <v>674277.35333333339</v>
      </c>
      <c r="H6" s="68">
        <v>1281288.2176853381</v>
      </c>
      <c r="I6" s="68">
        <v>861799.22</v>
      </c>
      <c r="J6" s="25"/>
    </row>
    <row r="7" spans="1:10">
      <c r="A7" s="141" t="s">
        <v>14</v>
      </c>
      <c r="B7" s="10">
        <v>129671.22833333333</v>
      </c>
      <c r="C7" s="10">
        <v>288930.45</v>
      </c>
      <c r="D7" s="13">
        <v>133112.54</v>
      </c>
      <c r="E7" s="26"/>
      <c r="F7" s="72" t="s">
        <v>23</v>
      </c>
      <c r="G7" s="67">
        <v>243558.465</v>
      </c>
      <c r="H7" s="67">
        <v>227580.61030959882</v>
      </c>
      <c r="I7" s="67">
        <v>306745.37</v>
      </c>
      <c r="J7" s="26"/>
    </row>
    <row r="8" spans="1:10">
      <c r="A8" s="142" t="s">
        <v>5</v>
      </c>
      <c r="B8" s="10">
        <v>1815.3933333333334</v>
      </c>
      <c r="C8" s="10">
        <v>3100.7433333333333</v>
      </c>
      <c r="D8" s="14">
        <v>564.05999999999995</v>
      </c>
      <c r="E8" s="26"/>
      <c r="F8" s="72" t="s">
        <v>48</v>
      </c>
      <c r="G8" s="67">
        <v>917835.81833333336</v>
      </c>
      <c r="H8" s="67">
        <v>1508868.8279949368</v>
      </c>
      <c r="I8" s="67">
        <v>1168544.5899999999</v>
      </c>
      <c r="J8" s="26"/>
    </row>
    <row r="9" spans="1:10">
      <c r="A9" s="141" t="s">
        <v>6</v>
      </c>
      <c r="B9" s="10">
        <v>124084.15000000001</v>
      </c>
      <c r="C9" s="10">
        <v>184899.85166666665</v>
      </c>
      <c r="D9" s="14">
        <v>110027.33</v>
      </c>
      <c r="E9" s="57"/>
      <c r="F9" s="26"/>
      <c r="G9" s="26"/>
      <c r="H9" s="26"/>
      <c r="I9" s="26"/>
      <c r="J9" s="26"/>
    </row>
    <row r="10" spans="1:10">
      <c r="A10" s="141" t="s">
        <v>7</v>
      </c>
      <c r="B10" s="10">
        <v>15649.548333333332</v>
      </c>
      <c r="C10" s="10">
        <v>17499.999804037903</v>
      </c>
      <c r="D10" s="14">
        <v>16237.58</v>
      </c>
      <c r="F10" s="26"/>
      <c r="G10" s="26"/>
      <c r="H10" s="26"/>
      <c r="I10" s="26"/>
      <c r="J10" s="26"/>
    </row>
    <row r="11" spans="1:10">
      <c r="A11" s="141" t="s">
        <v>8</v>
      </c>
      <c r="B11" s="10">
        <v>25687.73166666667</v>
      </c>
      <c r="C11" s="10">
        <v>25999.999477687907</v>
      </c>
      <c r="D11" s="14">
        <v>26413.57</v>
      </c>
      <c r="F11" s="26"/>
      <c r="G11" s="26"/>
      <c r="H11" s="26"/>
      <c r="I11" s="26"/>
      <c r="J11" s="26"/>
    </row>
    <row r="12" spans="1:10">
      <c r="A12" s="141" t="s">
        <v>11</v>
      </c>
      <c r="B12" s="10">
        <v>97743.741666666654</v>
      </c>
      <c r="C12" s="10">
        <v>166666.66666666669</v>
      </c>
      <c r="D12" s="14">
        <v>216315.69</v>
      </c>
      <c r="E12" s="53"/>
      <c r="F12" s="26"/>
      <c r="G12" s="26"/>
      <c r="H12" s="26"/>
      <c r="I12" s="26"/>
      <c r="J12" s="26"/>
    </row>
    <row r="13" spans="1:10">
      <c r="A13" s="141" t="s">
        <v>9</v>
      </c>
      <c r="B13" s="10">
        <v>191892.6</v>
      </c>
      <c r="C13" s="10">
        <v>473722.79499999998</v>
      </c>
      <c r="D13" s="14">
        <v>308134.26</v>
      </c>
      <c r="E13" s="57"/>
      <c r="F13" s="26"/>
      <c r="G13" s="26"/>
      <c r="H13" s="26"/>
      <c r="I13" s="26"/>
      <c r="J13" s="26"/>
    </row>
    <row r="14" spans="1:10">
      <c r="A14" s="142" t="s">
        <v>12</v>
      </c>
      <c r="B14" s="10">
        <v>9035.8333333333339</v>
      </c>
      <c r="C14" s="10">
        <v>66666.666736945816</v>
      </c>
      <c r="D14" s="14">
        <v>2500</v>
      </c>
      <c r="E14" s="57"/>
      <c r="F14" s="26"/>
      <c r="G14" s="26"/>
      <c r="H14" s="26"/>
      <c r="I14" s="26"/>
      <c r="J14" s="26"/>
    </row>
    <row r="15" spans="1:10">
      <c r="A15" s="64" t="s">
        <v>10</v>
      </c>
      <c r="B15" s="10">
        <v>0</v>
      </c>
      <c r="C15" s="10">
        <v>0</v>
      </c>
      <c r="D15" s="14">
        <v>0</v>
      </c>
      <c r="E15" s="26"/>
      <c r="F15" s="26"/>
      <c r="G15" s="26"/>
      <c r="H15" s="26"/>
      <c r="I15" s="26"/>
      <c r="J15" s="26"/>
    </row>
    <row r="16" spans="1:10">
      <c r="A16" s="142" t="s">
        <v>13</v>
      </c>
      <c r="B16" s="10">
        <v>0</v>
      </c>
      <c r="C16" s="10">
        <v>0</v>
      </c>
      <c r="D16" s="14">
        <v>0</v>
      </c>
      <c r="E16" s="26"/>
      <c r="F16" s="26"/>
      <c r="G16" s="26"/>
      <c r="H16" s="26"/>
      <c r="I16" s="26"/>
      <c r="J16" s="26"/>
    </row>
    <row r="17" spans="1:10">
      <c r="A17" s="142" t="s">
        <v>15</v>
      </c>
      <c r="B17" s="10">
        <v>11874.125</v>
      </c>
      <c r="C17" s="10">
        <v>10546.945000000002</v>
      </c>
      <c r="D17" s="14">
        <v>2911.08</v>
      </c>
      <c r="E17" s="26"/>
      <c r="F17" s="26"/>
      <c r="G17" s="26"/>
      <c r="H17" s="26"/>
      <c r="I17" s="26"/>
      <c r="J17" s="26"/>
    </row>
    <row r="18" spans="1:10">
      <c r="A18" s="141" t="s">
        <v>60</v>
      </c>
      <c r="B18" s="10">
        <v>0</v>
      </c>
      <c r="C18" s="10">
        <v>0</v>
      </c>
      <c r="D18" s="14">
        <v>0</v>
      </c>
      <c r="E18" s="26"/>
      <c r="F18" s="26"/>
      <c r="G18" s="26"/>
      <c r="H18" s="26"/>
      <c r="I18" s="26"/>
      <c r="J18" s="26"/>
    </row>
    <row r="19" spans="1:10">
      <c r="A19" s="64" t="s">
        <v>41</v>
      </c>
      <c r="B19" s="51">
        <v>0</v>
      </c>
      <c r="C19" s="10">
        <v>105.35666666666667</v>
      </c>
      <c r="D19" s="14">
        <v>0</v>
      </c>
      <c r="E19" s="26"/>
      <c r="F19" s="26"/>
      <c r="G19" s="26"/>
      <c r="H19" s="26"/>
      <c r="I19" s="26"/>
      <c r="J19" s="26"/>
    </row>
    <row r="20" spans="1:10">
      <c r="A20" s="64" t="s">
        <v>40</v>
      </c>
      <c r="B20" s="51">
        <v>0</v>
      </c>
      <c r="C20" s="51">
        <v>3250.2733333333331</v>
      </c>
      <c r="D20" s="14">
        <v>0</v>
      </c>
      <c r="E20" s="26"/>
      <c r="F20" s="26"/>
      <c r="G20" s="26"/>
      <c r="H20" s="26"/>
      <c r="I20" s="26"/>
      <c r="J20" s="26"/>
    </row>
    <row r="21" spans="1:10">
      <c r="A21" s="64" t="s">
        <v>42</v>
      </c>
      <c r="B21" s="51">
        <v>14017.823333333334</v>
      </c>
      <c r="C21" s="51">
        <v>879.17833333333328</v>
      </c>
      <c r="D21" s="14">
        <v>2875.25</v>
      </c>
      <c r="E21" s="26"/>
      <c r="F21" s="26"/>
      <c r="G21" s="26"/>
      <c r="H21" s="26"/>
      <c r="I21" s="26"/>
      <c r="J21" s="26"/>
    </row>
    <row r="22" spans="1:10">
      <c r="A22" s="142" t="s">
        <v>56</v>
      </c>
      <c r="B22" s="51">
        <v>5399.4383333333335</v>
      </c>
      <c r="C22" s="51">
        <v>2958.69</v>
      </c>
      <c r="D22" s="14">
        <v>11880.14</v>
      </c>
      <c r="E22" s="26"/>
      <c r="F22" s="26"/>
      <c r="G22" s="26"/>
      <c r="H22" s="26"/>
      <c r="I22" s="26"/>
      <c r="J22" s="26"/>
    </row>
    <row r="23" spans="1:10" ht="13" thickBot="1">
      <c r="A23" s="141" t="s">
        <v>16</v>
      </c>
      <c r="B23" s="54">
        <v>47405.74</v>
      </c>
      <c r="C23" s="51">
        <v>36060.601666666662</v>
      </c>
      <c r="D23" s="18">
        <v>30827.719999999998</v>
      </c>
      <c r="E23" s="26"/>
      <c r="F23" s="26"/>
      <c r="G23" s="26"/>
      <c r="H23" s="26"/>
      <c r="I23" s="26"/>
      <c r="J23" s="26"/>
    </row>
    <row r="24" spans="1:10" ht="13.5" thickTop="1" thickBot="1">
      <c r="A24" s="61" t="s">
        <v>17</v>
      </c>
      <c r="B24" s="21">
        <v>674277.35333333339</v>
      </c>
      <c r="C24" s="146">
        <v>1281288.2176853381</v>
      </c>
      <c r="D24" s="62">
        <v>861799.22</v>
      </c>
      <c r="E24" s="27"/>
      <c r="F24" s="27"/>
      <c r="G24" s="27"/>
      <c r="H24" s="27"/>
      <c r="I24" s="27"/>
      <c r="J24" s="27"/>
    </row>
    <row r="25" spans="1:10" ht="6" customHeight="1" thickTop="1" thickBot="1">
      <c r="A25" s="52"/>
      <c r="B25" s="20"/>
      <c r="C25" s="20"/>
      <c r="D25" s="20"/>
    </row>
    <row r="26" spans="1:10" ht="13.5" thickTop="1">
      <c r="A26" s="29"/>
      <c r="B26" s="183" t="s">
        <v>23</v>
      </c>
      <c r="C26" s="184"/>
      <c r="D26" s="185"/>
    </row>
    <row r="27" spans="1:10" ht="13">
      <c r="A27" s="30"/>
      <c r="B27" s="22"/>
      <c r="C27" s="22" t="s">
        <v>32</v>
      </c>
      <c r="D27" s="31"/>
    </row>
    <row r="28" spans="1:10">
      <c r="A28" s="30" t="s">
        <v>4</v>
      </c>
      <c r="B28" s="15">
        <v>2023</v>
      </c>
      <c r="C28" s="12" t="s">
        <v>0</v>
      </c>
      <c r="D28" s="16" t="s">
        <v>1</v>
      </c>
    </row>
    <row r="29" spans="1:10">
      <c r="A29" s="141" t="s">
        <v>14</v>
      </c>
      <c r="B29" s="10">
        <v>29447.098333333332</v>
      </c>
      <c r="C29" s="10">
        <v>24443.203205743805</v>
      </c>
      <c r="D29" s="13">
        <v>23030.35</v>
      </c>
    </row>
    <row r="30" spans="1:10">
      <c r="A30" s="64" t="s">
        <v>5</v>
      </c>
      <c r="B30" s="10">
        <v>10446.443333333335</v>
      </c>
      <c r="C30" s="10">
        <v>7189.1774134540601</v>
      </c>
      <c r="D30" s="14">
        <v>0</v>
      </c>
    </row>
    <row r="31" spans="1:10">
      <c r="A31" s="141" t="s">
        <v>6</v>
      </c>
      <c r="B31" s="10">
        <v>61449.96</v>
      </c>
      <c r="C31" s="10">
        <v>53918.830600905458</v>
      </c>
      <c r="D31" s="14">
        <v>62813.59</v>
      </c>
      <c r="E31" s="57"/>
    </row>
    <row r="32" spans="1:10">
      <c r="A32" s="141" t="s">
        <v>7</v>
      </c>
      <c r="B32" s="10">
        <v>12084.013333333334</v>
      </c>
      <c r="C32" s="10">
        <v>10783.76612018109</v>
      </c>
      <c r="D32" s="14">
        <v>12141.1</v>
      </c>
    </row>
    <row r="33" spans="1:9">
      <c r="A33" s="141" t="s">
        <v>8</v>
      </c>
      <c r="B33" s="10">
        <v>1263.645</v>
      </c>
      <c r="C33" s="10">
        <v>1437.8354826908119</v>
      </c>
      <c r="D33" s="14">
        <v>1432.09</v>
      </c>
    </row>
    <row r="34" spans="1:9">
      <c r="A34" s="141" t="s">
        <v>11</v>
      </c>
      <c r="B34" s="10">
        <v>28144.808333333334</v>
      </c>
      <c r="C34" s="10">
        <v>30194.545136507051</v>
      </c>
      <c r="D34" s="14">
        <v>41364.5</v>
      </c>
    </row>
    <row r="35" spans="1:9">
      <c r="A35" s="141" t="s">
        <v>9</v>
      </c>
      <c r="B35" s="10">
        <v>40324.548333333332</v>
      </c>
      <c r="C35" s="10">
        <v>53918.83060090545</v>
      </c>
      <c r="D35" s="14">
        <v>62168.75</v>
      </c>
      <c r="E35" s="57"/>
    </row>
    <row r="36" spans="1:9">
      <c r="A36" s="64" t="s">
        <v>12</v>
      </c>
      <c r="B36" s="10">
        <v>17321.791666666668</v>
      </c>
      <c r="C36" s="10">
        <v>35945.887067270298</v>
      </c>
      <c r="D36" s="14">
        <v>41461.5</v>
      </c>
      <c r="E36" s="57"/>
    </row>
    <row r="37" spans="1:9">
      <c r="A37" s="64" t="s">
        <v>10</v>
      </c>
      <c r="B37" s="10">
        <v>166.66666666666666</v>
      </c>
      <c r="C37" s="10">
        <v>0</v>
      </c>
      <c r="D37" s="14">
        <v>0</v>
      </c>
    </row>
    <row r="38" spans="1:9">
      <c r="A38" s="64" t="s">
        <v>13</v>
      </c>
      <c r="B38" s="10">
        <v>0</v>
      </c>
      <c r="C38" s="10">
        <v>0</v>
      </c>
      <c r="D38" s="14">
        <v>0</v>
      </c>
    </row>
    <row r="39" spans="1:9">
      <c r="A39" s="142" t="s">
        <v>15</v>
      </c>
      <c r="B39" s="10">
        <v>5166.9916666666668</v>
      </c>
      <c r="C39" s="10">
        <v>4313.5064480724359</v>
      </c>
      <c r="D39" s="14">
        <v>7417.5300000000007</v>
      </c>
    </row>
    <row r="40" spans="1:9">
      <c r="A40" s="141" t="s">
        <v>60</v>
      </c>
      <c r="B40" s="10">
        <v>3333.3199999999997</v>
      </c>
      <c r="C40" s="10">
        <v>2875.6709653816238</v>
      </c>
      <c r="D40" s="14">
        <v>3333.32</v>
      </c>
    </row>
    <row r="41" spans="1:9">
      <c r="A41" s="64" t="s">
        <v>41</v>
      </c>
      <c r="B41" s="51">
        <v>0</v>
      </c>
      <c r="C41" s="51">
        <v>0</v>
      </c>
      <c r="D41" s="14">
        <v>0</v>
      </c>
    </row>
    <row r="42" spans="1:9">
      <c r="A42" s="64" t="s">
        <v>40</v>
      </c>
      <c r="B42" s="50">
        <v>0</v>
      </c>
      <c r="C42" s="51">
        <v>0</v>
      </c>
      <c r="D42" s="14">
        <v>0</v>
      </c>
    </row>
    <row r="43" spans="1:9">
      <c r="A43" s="64" t="s">
        <v>42</v>
      </c>
      <c r="B43" s="50">
        <v>189.22166666666666</v>
      </c>
      <c r="C43" s="51">
        <v>143.78354826908119</v>
      </c>
      <c r="D43" s="14">
        <v>0</v>
      </c>
    </row>
    <row r="44" spans="1:9">
      <c r="A44" s="64" t="s">
        <v>56</v>
      </c>
      <c r="B44" s="50">
        <v>2813.3583333333336</v>
      </c>
      <c r="C44" s="51">
        <v>2156.7633333333333</v>
      </c>
      <c r="D44" s="14">
        <v>2834.69</v>
      </c>
    </row>
    <row r="45" spans="1:9" ht="13" thickBot="1">
      <c r="A45" s="143" t="s">
        <v>16</v>
      </c>
      <c r="B45" s="54">
        <v>31406.598333333332</v>
      </c>
      <c r="C45" s="17">
        <v>258.8103868843462</v>
      </c>
      <c r="D45" s="18">
        <v>48747.95</v>
      </c>
    </row>
    <row r="46" spans="1:9" ht="13.5" thickTop="1" thickBot="1">
      <c r="A46" s="61" t="s">
        <v>17</v>
      </c>
      <c r="B46" s="56">
        <v>243558.465</v>
      </c>
      <c r="C46" s="21">
        <v>227580.61030959882</v>
      </c>
      <c r="D46" s="28">
        <v>306745.37</v>
      </c>
      <c r="I46" s="35"/>
    </row>
    <row r="47" spans="1:9" ht="6" customHeight="1" thickTop="1" thickBot="1">
      <c r="A47" s="52"/>
      <c r="B47" s="20"/>
      <c r="C47" s="20"/>
      <c r="D47" s="20"/>
      <c r="E47" s="19"/>
      <c r="F47" s="19"/>
      <c r="G47" s="19"/>
      <c r="H47" s="19"/>
    </row>
    <row r="48" spans="1:9" ht="13.5" thickTop="1">
      <c r="A48" s="29"/>
      <c r="B48" s="177" t="s">
        <v>26</v>
      </c>
      <c r="C48" s="178"/>
      <c r="D48" s="178"/>
      <c r="E48" s="178"/>
      <c r="F48" s="178"/>
      <c r="G48" s="178"/>
      <c r="H48" s="179"/>
    </row>
    <row r="49" spans="1:8" ht="13">
      <c r="A49" s="30"/>
      <c r="B49" s="174"/>
      <c r="C49" s="175"/>
      <c r="D49" s="176"/>
      <c r="E49" s="174"/>
      <c r="F49" s="175"/>
      <c r="G49" s="176"/>
      <c r="H49" s="47" t="s">
        <v>30</v>
      </c>
    </row>
    <row r="50" spans="1:8" ht="13" thickBot="1">
      <c r="A50" s="30" t="s">
        <v>4</v>
      </c>
      <c r="B50" s="36">
        <v>2023</v>
      </c>
      <c r="C50" s="37" t="s">
        <v>0</v>
      </c>
      <c r="D50" s="38" t="s">
        <v>1</v>
      </c>
      <c r="E50" s="39">
        <v>2023</v>
      </c>
      <c r="F50" s="37" t="s">
        <v>0</v>
      </c>
      <c r="G50" s="38" t="s">
        <v>1</v>
      </c>
      <c r="H50" s="40" t="s">
        <v>31</v>
      </c>
    </row>
    <row r="51" spans="1:8" ht="13" thickTop="1">
      <c r="A51" s="141" t="s">
        <v>14</v>
      </c>
      <c r="B51" s="10">
        <v>159118.32666666666</v>
      </c>
      <c r="C51" s="10">
        <v>313373.65320574382</v>
      </c>
      <c r="D51" s="55">
        <v>156142.89000000001</v>
      </c>
      <c r="E51" s="10">
        <v>159118.32666666666</v>
      </c>
      <c r="F51" s="10">
        <v>313373.65320574387</v>
      </c>
      <c r="G51" s="55">
        <v>156142.89000000001</v>
      </c>
      <c r="H51" s="41">
        <v>0.13362167891256935</v>
      </c>
    </row>
    <row r="52" spans="1:8">
      <c r="A52" s="64" t="s">
        <v>5</v>
      </c>
      <c r="B52" s="10">
        <v>12261.836666666668</v>
      </c>
      <c r="C52" s="10">
        <v>10289.920746787393</v>
      </c>
      <c r="D52" s="14">
        <v>564.05999999999995</v>
      </c>
      <c r="E52" s="10">
        <v>12261.836666666668</v>
      </c>
      <c r="F52" s="10">
        <v>10289.920746787393</v>
      </c>
      <c r="G52" s="14">
        <v>564.05999999999995</v>
      </c>
      <c r="H52" s="41">
        <v>4.8270301777701089E-4</v>
      </c>
    </row>
    <row r="53" spans="1:8">
      <c r="A53" s="141" t="s">
        <v>6</v>
      </c>
      <c r="B53" s="10">
        <v>185534.11000000002</v>
      </c>
      <c r="C53" s="10">
        <v>238818.68226757212</v>
      </c>
      <c r="D53" s="14">
        <v>172840.91999999998</v>
      </c>
      <c r="E53" s="10">
        <v>185534.11000000002</v>
      </c>
      <c r="F53" s="10">
        <v>238818.68226757206</v>
      </c>
      <c r="G53" s="14">
        <v>172840.91999999998</v>
      </c>
      <c r="H53" s="41">
        <v>0.14791127482777527</v>
      </c>
    </row>
    <row r="54" spans="1:8">
      <c r="A54" s="141" t="s">
        <v>7</v>
      </c>
      <c r="B54" s="10">
        <v>27733.561666666668</v>
      </c>
      <c r="C54" s="10">
        <v>28283.765924218991</v>
      </c>
      <c r="D54" s="14">
        <v>28378.68</v>
      </c>
      <c r="E54" s="10">
        <v>27733.561666666665</v>
      </c>
      <c r="F54" s="10">
        <v>28283.765924218995</v>
      </c>
      <c r="G54" s="14">
        <v>28378.68</v>
      </c>
      <c r="H54" s="41">
        <v>2.4285491750040963E-2</v>
      </c>
    </row>
    <row r="55" spans="1:8">
      <c r="A55" s="141" t="s">
        <v>8</v>
      </c>
      <c r="B55" s="10">
        <v>26951.376666666671</v>
      </c>
      <c r="C55" s="10">
        <v>27437.834960378717</v>
      </c>
      <c r="D55" s="14">
        <v>27845.66</v>
      </c>
      <c r="E55" s="10">
        <v>26951.376666666667</v>
      </c>
      <c r="F55" s="10">
        <v>27437.834960378721</v>
      </c>
      <c r="G55" s="14">
        <v>27845.66</v>
      </c>
      <c r="H55" s="41">
        <v>2.3829351689523458E-2</v>
      </c>
    </row>
    <row r="56" spans="1:8">
      <c r="A56" s="141" t="s">
        <v>11</v>
      </c>
      <c r="B56" s="10">
        <v>125888.54999999999</v>
      </c>
      <c r="C56" s="10">
        <v>196861.21180317373</v>
      </c>
      <c r="D56" s="14">
        <v>257680.19</v>
      </c>
      <c r="E56" s="10">
        <v>125888.54999999999</v>
      </c>
      <c r="F56" s="10">
        <v>196861.21180317379</v>
      </c>
      <c r="G56" s="14">
        <v>257680.19</v>
      </c>
      <c r="H56" s="41">
        <v>0.22051378458737289</v>
      </c>
    </row>
    <row r="57" spans="1:8">
      <c r="A57" s="141" t="s">
        <v>9</v>
      </c>
      <c r="B57" s="10">
        <v>232217.14833333335</v>
      </c>
      <c r="C57" s="10">
        <v>527641.62560090539</v>
      </c>
      <c r="D57" s="14">
        <v>370303.01</v>
      </c>
      <c r="E57" s="10">
        <v>232217.14833333335</v>
      </c>
      <c r="F57" s="10">
        <v>351761.08373393695</v>
      </c>
      <c r="G57" s="14">
        <v>370303.01</v>
      </c>
      <c r="H57" s="41">
        <v>0.31689249444901368</v>
      </c>
    </row>
    <row r="58" spans="1:8">
      <c r="A58" s="64" t="s">
        <v>12</v>
      </c>
      <c r="B58" s="10">
        <v>26357.625</v>
      </c>
      <c r="C58" s="10">
        <v>102612.55380421612</v>
      </c>
      <c r="D58" s="14">
        <v>43961.5</v>
      </c>
      <c r="E58" s="10">
        <v>26357.625</v>
      </c>
      <c r="F58" s="10">
        <v>102612.55380421614</v>
      </c>
      <c r="G58" s="14">
        <v>43961.5</v>
      </c>
      <c r="H58" s="41">
        <v>3.7620729560692241E-2</v>
      </c>
    </row>
    <row r="59" spans="1:8">
      <c r="A59" s="64" t="s">
        <v>10</v>
      </c>
      <c r="B59" s="10">
        <v>166.66666666666666</v>
      </c>
      <c r="C59" s="10">
        <v>0</v>
      </c>
      <c r="D59" s="14">
        <v>0</v>
      </c>
      <c r="E59" s="10">
        <v>166.66666666666666</v>
      </c>
      <c r="F59" s="10">
        <v>289.88</v>
      </c>
      <c r="G59" s="14">
        <v>0</v>
      </c>
      <c r="H59" s="41">
        <v>0</v>
      </c>
    </row>
    <row r="60" spans="1:8">
      <c r="A60" s="64" t="s">
        <v>13</v>
      </c>
      <c r="B60" s="10">
        <v>0</v>
      </c>
      <c r="C60" s="10">
        <v>0</v>
      </c>
      <c r="D60" s="14">
        <v>0</v>
      </c>
      <c r="E60" s="10">
        <v>0</v>
      </c>
      <c r="F60" s="10">
        <v>0</v>
      </c>
      <c r="G60" s="14">
        <v>0</v>
      </c>
      <c r="H60" s="41">
        <v>0</v>
      </c>
    </row>
    <row r="61" spans="1:8">
      <c r="A61" s="64" t="s">
        <v>15</v>
      </c>
      <c r="B61" s="10">
        <v>17041.116666666669</v>
      </c>
      <c r="C61" s="10">
        <v>14860.451448072437</v>
      </c>
      <c r="D61" s="14">
        <v>10328.61</v>
      </c>
      <c r="E61" s="10">
        <v>17041.116666666665</v>
      </c>
      <c r="F61" s="10">
        <v>14860.451448072441</v>
      </c>
      <c r="G61" s="14">
        <v>10328.61</v>
      </c>
      <c r="H61" s="41">
        <v>8.8388668163702673E-3</v>
      </c>
    </row>
    <row r="62" spans="1:8">
      <c r="A62" s="141" t="s">
        <v>60</v>
      </c>
      <c r="B62" s="10">
        <v>3333.3199999999997</v>
      </c>
      <c r="C62" s="10">
        <v>2875.6709653816238</v>
      </c>
      <c r="D62" s="14">
        <v>3333.32</v>
      </c>
      <c r="E62" s="10">
        <v>3333.3199999999997</v>
      </c>
      <c r="F62" s="10">
        <v>2875.6709653816247</v>
      </c>
      <c r="G62" s="14">
        <v>3333.32</v>
      </c>
      <c r="H62" s="41">
        <v>2.8525398418899873E-3</v>
      </c>
    </row>
    <row r="63" spans="1:8">
      <c r="A63" s="64" t="s">
        <v>41</v>
      </c>
      <c r="B63" s="51">
        <v>0</v>
      </c>
      <c r="C63" s="51">
        <v>105.35666666666667</v>
      </c>
      <c r="D63" s="14">
        <v>0</v>
      </c>
      <c r="E63" s="10">
        <v>0</v>
      </c>
      <c r="F63" s="51">
        <v>105.35666666666664</v>
      </c>
      <c r="G63" s="14">
        <v>0</v>
      </c>
      <c r="H63" s="41">
        <v>0</v>
      </c>
    </row>
    <row r="64" spans="1:8">
      <c r="A64" s="64" t="s">
        <v>40</v>
      </c>
      <c r="B64" s="51">
        <v>0</v>
      </c>
      <c r="C64" s="51">
        <v>3250.2733333333331</v>
      </c>
      <c r="D64" s="14">
        <v>0</v>
      </c>
      <c r="E64" s="10">
        <v>0</v>
      </c>
      <c r="F64" s="51">
        <v>3250.2733333333331</v>
      </c>
      <c r="G64" s="14">
        <v>0</v>
      </c>
      <c r="H64" s="41">
        <v>0</v>
      </c>
    </row>
    <row r="65" spans="1:9">
      <c r="A65" s="64" t="s">
        <v>42</v>
      </c>
      <c r="B65" s="51">
        <v>14207.045</v>
      </c>
      <c r="C65" s="51">
        <v>1022.9618816024145</v>
      </c>
      <c r="D65" s="14">
        <v>2875.25</v>
      </c>
      <c r="E65" s="10">
        <v>14207.045</v>
      </c>
      <c r="F65" s="51">
        <v>1022.9618816024145</v>
      </c>
      <c r="G65" s="14">
        <v>2875.25</v>
      </c>
      <c r="H65" s="41">
        <v>2.4605393962758406E-3</v>
      </c>
    </row>
    <row r="66" spans="1:9">
      <c r="A66" s="64" t="s">
        <v>56</v>
      </c>
      <c r="B66" s="51">
        <v>5399.4383333333335</v>
      </c>
      <c r="C66" s="51">
        <v>5115.4533333333329</v>
      </c>
      <c r="D66" s="14">
        <v>11880.14</v>
      </c>
      <c r="E66" s="10">
        <v>5399.4383333333335</v>
      </c>
      <c r="F66" s="51">
        <v>5115.453333333332</v>
      </c>
      <c r="G66" s="14">
        <v>14714.83</v>
      </c>
      <c r="H66" s="41">
        <v>1.25924420222595E-2</v>
      </c>
    </row>
    <row r="67" spans="1:9" ht="13" thickBot="1">
      <c r="A67" s="143" t="s">
        <v>16</v>
      </c>
      <c r="B67" s="17">
        <v>78812.338333333333</v>
      </c>
      <c r="C67" s="17">
        <v>36319.412053551008</v>
      </c>
      <c r="D67" s="18">
        <v>79575.67</v>
      </c>
      <c r="E67" s="54">
        <v>78812.338333333333</v>
      </c>
      <c r="F67" s="17">
        <v>36319.412053551016</v>
      </c>
      <c r="G67" s="18">
        <v>79575.67</v>
      </c>
      <c r="H67" s="41">
        <v>6.8098103128439447E-2</v>
      </c>
    </row>
    <row r="68" spans="1:9" ht="13.5" thickTop="1" thickBot="1">
      <c r="A68" s="61" t="s">
        <v>17</v>
      </c>
      <c r="B68" s="21">
        <v>917835.81833333336</v>
      </c>
      <c r="C68" s="21">
        <v>1508868.8279949368</v>
      </c>
      <c r="D68" s="28">
        <v>1168544.5899999999</v>
      </c>
      <c r="E68" s="21">
        <v>915022.46</v>
      </c>
      <c r="F68" s="21">
        <v>1333278.1661279686</v>
      </c>
      <c r="G68" s="62">
        <v>1168544.5900000001</v>
      </c>
      <c r="H68" s="42">
        <v>0.99999999999999989</v>
      </c>
      <c r="I68" s="53"/>
    </row>
    <row r="69" spans="1:9" ht="13" thickTop="1">
      <c r="F69" s="58"/>
    </row>
    <row r="70" spans="1:9">
      <c r="F70" s="4"/>
    </row>
  </sheetData>
  <mergeCells count="7">
    <mergeCell ref="B4:D4"/>
    <mergeCell ref="B49:D49"/>
    <mergeCell ref="E49:G49"/>
    <mergeCell ref="B48:H48"/>
    <mergeCell ref="B5:D5"/>
    <mergeCell ref="B26:D26"/>
    <mergeCell ref="G4:I4"/>
  </mergeCells>
  <phoneticPr fontId="2" type="noConversion"/>
  <pageMargins left="0.27" right="0.16" top="1" bottom="0.2" header="0" footer="0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Título</vt:lpstr>
      <vt:lpstr>01-01-2024 29-02-2024</vt:lpstr>
      <vt:lpstr>VALENCIA Y ALICANTE</vt:lpstr>
      <vt:lpstr>GRÁFICOS1</vt:lpstr>
      <vt:lpstr>GRÁFICO2</vt:lpstr>
      <vt:lpstr>GRÁFICO3</vt:lpstr>
      <vt:lpstr>GRÁFICO PESO</vt:lpstr>
      <vt:lpstr>DATOS Gráfico</vt:lpstr>
      <vt:lpstr>'01-01-2024 29-02-2024'!Área_de_impresión</vt:lpstr>
      <vt:lpstr>'VALENCIA Y ALICANTE'!Área_de_impresión</vt:lpstr>
    </vt:vector>
  </TitlesOfParts>
  <Company>Ferrocarrils de la Generalitat Valenciana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Ferrocarrils de la Generalitat Valenciana</dc:creator>
  <cp:lastModifiedBy>Ángela Monleón López</cp:lastModifiedBy>
  <cp:lastPrinted>2019-04-16T14:53:48Z</cp:lastPrinted>
  <dcterms:created xsi:type="dcterms:W3CDTF">2010-07-01T08:51:16Z</dcterms:created>
  <dcterms:modified xsi:type="dcterms:W3CDTF">2024-04-05T06:17:58Z</dcterms:modified>
</cp:coreProperties>
</file>