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1037_Administracion\AAFF y Ctas Inv\Area\MARISA\DATOS ENTREGADOS\TRANSPARENCIA\ACTIVOS,INFORME POR LEY TRANSPARENCIA, 19-2013,9 dicbre (anual)\2018\31.12.2018 (HACIENDOSE)\"/>
    </mc:Choice>
  </mc:AlternateContent>
  <bookViews>
    <workbookView xWindow="0" yWindow="0" windowWidth="23040" windowHeight="8508"/>
  </bookViews>
  <sheets>
    <sheet name="INFORME, 31.12.2018" sheetId="2" r:id="rId1"/>
  </sheets>
  <definedNames>
    <definedName name="_xlnm.Print_Titles" localSheetId="0">'INFORME, 31.12.2018'!$1:$8</definedName>
  </definedNames>
  <calcPr calcId="152511"/>
</workbook>
</file>

<file path=xl/calcChain.xml><?xml version="1.0" encoding="utf-8"?>
<calcChain xmlns="http://schemas.openxmlformats.org/spreadsheetml/2006/main">
  <c r="D144" i="2" l="1"/>
  <c r="E144" i="2"/>
  <c r="F144" i="2"/>
  <c r="F229" i="2" l="1"/>
  <c r="F233" i="2"/>
  <c r="E229" i="2"/>
  <c r="E233" i="2"/>
  <c r="D229" i="2"/>
  <c r="D233" i="2"/>
  <c r="F17" i="2"/>
  <c r="F23" i="2"/>
  <c r="E17" i="2"/>
  <c r="E23" i="2"/>
  <c r="D17" i="2"/>
  <c r="D23" i="2"/>
  <c r="F218" i="2"/>
  <c r="E218" i="2"/>
  <c r="D218" i="2"/>
  <c r="F235" i="2" l="1"/>
  <c r="E235" i="2"/>
  <c r="E220" i="2"/>
  <c r="D220" i="2"/>
  <c r="D235" i="2"/>
  <c r="E25" i="2"/>
  <c r="D25" i="2"/>
  <c r="F25" i="2"/>
  <c r="F220" i="2"/>
</calcChain>
</file>

<file path=xl/sharedStrings.xml><?xml version="1.0" encoding="utf-8"?>
<sst xmlns="http://schemas.openxmlformats.org/spreadsheetml/2006/main" count="119" uniqueCount="82">
  <si>
    <t>Cta.CAP</t>
  </si>
  <si>
    <t>Denominación</t>
  </si>
  <si>
    <t>Terrenos</t>
  </si>
  <si>
    <t>Terrenos cedidos GV</t>
  </si>
  <si>
    <t>Edifici.y construc.</t>
  </si>
  <si>
    <t>Edif.constru.cedi.GV</t>
  </si>
  <si>
    <t>Edif.const.cedi.DGIT</t>
  </si>
  <si>
    <t>Instal. fijas FF.CC</t>
  </si>
  <si>
    <t>Ins.fijas FFCC COPUT</t>
  </si>
  <si>
    <t>Inst.fijas FFCC DGIT</t>
  </si>
  <si>
    <t>Instal.fijas subter.</t>
  </si>
  <si>
    <t>Ins.fijas subt.COPUT</t>
  </si>
  <si>
    <t>Maquinaria</t>
  </si>
  <si>
    <t>Elem.transp.interno</t>
  </si>
  <si>
    <t>Utillaje y herramien</t>
  </si>
  <si>
    <t>Otras instalaciones</t>
  </si>
  <si>
    <t>Instal.y equip.segu</t>
  </si>
  <si>
    <t>Mobiliario</t>
  </si>
  <si>
    <t>Equipos de oficina</t>
  </si>
  <si>
    <t>Eq.proces.informació</t>
  </si>
  <si>
    <t>Eq.proces.info.peaje</t>
  </si>
  <si>
    <t>Elem.transp.carreter</t>
  </si>
  <si>
    <t>Locomotoras</t>
  </si>
  <si>
    <t>Coches y remolq.viaj</t>
  </si>
  <si>
    <t>Automotores</t>
  </si>
  <si>
    <t>Tranv.3800 SIEMENS</t>
  </si>
  <si>
    <t>UTE 3900 MOD.93</t>
  </si>
  <si>
    <t>Tranv.4100 ALSTOM</t>
  </si>
  <si>
    <t>Tran.4200 BOMBARDIER</t>
  </si>
  <si>
    <t>UTE 4300 VOSSLOH</t>
  </si>
  <si>
    <t>Vagones mercancías</t>
  </si>
  <si>
    <t>Autom.vagón TALL/SOS</t>
  </si>
  <si>
    <t>Reptos.otro inmovili</t>
  </si>
  <si>
    <t>Reptos.UTA 3700</t>
  </si>
  <si>
    <t>Reptos.Tranvía 3800</t>
  </si>
  <si>
    <t>Reptos.UTE 3900</t>
  </si>
  <si>
    <t>Reptos.Tranvía 4200</t>
  </si>
  <si>
    <t>Reptos.unidades 4300</t>
  </si>
  <si>
    <t>Reptos. Dresinas</t>
  </si>
  <si>
    <t>Elem.y pzas.Museo</t>
  </si>
  <si>
    <t>Reptos.Locomotoras</t>
  </si>
  <si>
    <t>Reptos.uds.Automotor</t>
  </si>
  <si>
    <t>Reptos.Tranvía 4100</t>
  </si>
  <si>
    <t>TOTAL VALENCIA</t>
  </si>
  <si>
    <t>TOTAL ALICANTE</t>
  </si>
  <si>
    <t>Valor adquisición</t>
  </si>
  <si>
    <t>Amortización acumulada</t>
  </si>
  <si>
    <t>Valor neto contable</t>
  </si>
  <si>
    <t>INMOVILIZADO MATERIAL</t>
  </si>
  <si>
    <t>TOTAL INMOVILIZADO MATERIAL</t>
  </si>
  <si>
    <t>Inver. en terrenos</t>
  </si>
  <si>
    <t>Inv. edif. y const.</t>
  </si>
  <si>
    <t>Nombres y marcas</t>
  </si>
  <si>
    <t>Aplicac.informáticas</t>
  </si>
  <si>
    <t>Aplicac.inform.curso</t>
  </si>
  <si>
    <t>Terrenos, curso</t>
  </si>
  <si>
    <t>Edif.construc.curso</t>
  </si>
  <si>
    <t>Ins.Fijas superf.cur</t>
  </si>
  <si>
    <t>Ins.Fij.subter.curso</t>
  </si>
  <si>
    <t>Utillaje, curso</t>
  </si>
  <si>
    <t>Otras Instal.,curso</t>
  </si>
  <si>
    <t>Ins.Equip.Seg.,curso</t>
  </si>
  <si>
    <t>Equip.oficina,curso</t>
  </si>
  <si>
    <t>Eq.proc.inform.curso</t>
  </si>
  <si>
    <t>Eq.proc.inf.Peaj.cur</t>
  </si>
  <si>
    <t>Ele.transp.carrt.cur</t>
  </si>
  <si>
    <t>Automotores, curso</t>
  </si>
  <si>
    <t>Uds.3800, curso</t>
  </si>
  <si>
    <t>Uds.3900, curso</t>
  </si>
  <si>
    <t>Autom.y vag TALL./</t>
  </si>
  <si>
    <t>INMOVILIZADO INTANGIBLE</t>
  </si>
  <si>
    <t>TOTAL INMOVILIZADO INTANGIBLE</t>
  </si>
  <si>
    <t>INVERSIONES INMOBILIARIAS</t>
  </si>
  <si>
    <t>TOTAL INVERSIONES INMOBILIARIAS</t>
  </si>
  <si>
    <t>Maquinaria, curso</t>
  </si>
  <si>
    <t>Mobiliario,curso</t>
  </si>
  <si>
    <t>Obras de arte</t>
  </si>
  <si>
    <t>Uds.4300, curso</t>
  </si>
  <si>
    <t>Dual S. 5000, curso</t>
  </si>
  <si>
    <t>INMOVILIZADO DE FGV, 31.12.2018</t>
  </si>
  <si>
    <t>Uds.4200, curso</t>
  </si>
  <si>
    <t>Elem.y pzas.Mat.His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</si>
</sst>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b/>
      <u/>
      <sz val="1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/>
    <xf numFmtId="0" fontId="10" fillId="0" borderId="0" applyNumberFormat="0" applyFill="0" applyBorder="0" applyAlignment="0" applyProtection="0"/>
    <xf numFmtId="0" fontId="11" fillId="0" borderId="20" applyNumberFormat="0" applyFill="0" applyAlignment="0" applyProtection="0"/>
    <xf numFmtId="0" fontId="12" fillId="0" borderId="21" applyNumberFormat="0" applyFill="0" applyAlignment="0" applyProtection="0"/>
    <xf numFmtId="0" fontId="13" fillId="0" borderId="22" applyNumberFormat="0" applyFill="0" applyAlignment="0" applyProtection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23" applyNumberFormat="0" applyAlignment="0" applyProtection="0"/>
    <xf numFmtId="0" fontId="18" fillId="6" borderId="24" applyNumberFormat="0" applyAlignment="0" applyProtection="0"/>
    <xf numFmtId="0" fontId="19" fillId="6" borderId="23" applyNumberFormat="0" applyAlignment="0" applyProtection="0"/>
    <xf numFmtId="0" fontId="20" fillId="0" borderId="25" applyNumberFormat="0" applyFill="0" applyAlignment="0" applyProtection="0"/>
    <xf numFmtId="0" fontId="21" fillId="7" borderId="2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28" applyNumberFormat="0" applyFill="0" applyAlignment="0" applyProtection="0"/>
    <xf numFmtId="0" fontId="2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5" fillId="32" borderId="0" applyNumberFormat="0" applyBorder="0" applyAlignment="0" applyProtection="0"/>
    <xf numFmtId="0" fontId="1" fillId="0" borderId="0"/>
    <xf numFmtId="0" fontId="1" fillId="8" borderId="27" applyNumberFormat="0" applyFont="0" applyAlignment="0" applyProtection="0"/>
  </cellStyleXfs>
  <cellXfs count="3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4" fontId="0" fillId="0" borderId="1" xfId="0" applyNumberFormat="1" applyBorder="1"/>
    <xf numFmtId="0" fontId="4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4" fontId="0" fillId="0" borderId="9" xfId="0" applyNumberFormat="1" applyBorder="1"/>
    <xf numFmtId="0" fontId="0" fillId="0" borderId="10" xfId="0" applyBorder="1" applyAlignment="1">
      <alignment horizontal="center"/>
    </xf>
    <xf numFmtId="0" fontId="0" fillId="0" borderId="0" xfId="0" applyBorder="1"/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/>
    <xf numFmtId="0" fontId="7" fillId="0" borderId="15" xfId="0" applyFont="1" applyBorder="1" applyAlignment="1">
      <alignment horizontal="centerContinuous" vertical="center"/>
    </xf>
    <xf numFmtId="0" fontId="7" fillId="0" borderId="16" xfId="0" applyFont="1" applyBorder="1" applyAlignment="1">
      <alignment horizontal="centerContinuous" vertical="center"/>
    </xf>
    <xf numFmtId="0" fontId="7" fillId="0" borderId="17" xfId="0" applyFont="1" applyBorder="1" applyAlignment="1">
      <alignment horizontal="centerContinuous" vertical="center"/>
    </xf>
    <xf numFmtId="0" fontId="7" fillId="0" borderId="0" xfId="0" applyFont="1"/>
    <xf numFmtId="0" fontId="7" fillId="0" borderId="18" xfId="0" applyFont="1" applyBorder="1" applyAlignment="1">
      <alignment horizontal="centerContinuous"/>
    </xf>
    <xf numFmtId="4" fontId="7" fillId="0" borderId="1" xfId="0" applyNumberFormat="1" applyFont="1" applyBorder="1"/>
    <xf numFmtId="4" fontId="7" fillId="0" borderId="9" xfId="0" applyNumberFormat="1" applyFont="1" applyBorder="1"/>
    <xf numFmtId="4" fontId="0" fillId="0" borderId="0" xfId="0" applyNumberFormat="1" applyBorder="1"/>
    <xf numFmtId="4" fontId="0" fillId="0" borderId="11" xfId="0" applyNumberFormat="1" applyBorder="1"/>
    <xf numFmtId="0" fontId="8" fillId="0" borderId="19" xfId="0" applyFont="1" applyBorder="1" applyAlignment="1">
      <alignment horizontal="centerContinuous"/>
    </xf>
    <xf numFmtId="4" fontId="9" fillId="0" borderId="1" xfId="0" applyNumberFormat="1" applyFont="1" applyBorder="1"/>
    <xf numFmtId="4" fontId="9" fillId="0" borderId="9" xfId="0" applyNumberFormat="1" applyFont="1" applyBorder="1"/>
    <xf numFmtId="0" fontId="9" fillId="0" borderId="19" xfId="0" applyFont="1" applyBorder="1" applyAlignment="1">
      <alignment horizontal="center"/>
    </xf>
    <xf numFmtId="0" fontId="9" fillId="0" borderId="18" xfId="0" applyFont="1" applyBorder="1"/>
    <xf numFmtId="0" fontId="9" fillId="0" borderId="0" xfId="0" applyFont="1"/>
    <xf numFmtId="4" fontId="0" fillId="0" borderId="13" xfId="0" applyNumberFormat="1" applyBorder="1"/>
    <xf numFmtId="4" fontId="0" fillId="0" borderId="14" xfId="0" applyNumberFormat="1" applyBorder="1"/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rmal 2" xfId="1"/>
    <cellStyle name="Normal 3" xfId="42"/>
    <cellStyle name="Notas 2" xfId="43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0</xdr:row>
      <xdr:rowOff>30480</xdr:rowOff>
    </xdr:from>
    <xdr:to>
      <xdr:col>3</xdr:col>
      <xdr:colOff>99060</xdr:colOff>
      <xdr:row>2</xdr:row>
      <xdr:rowOff>76200</xdr:rowOff>
    </xdr:to>
    <xdr:pic>
      <xdr:nvPicPr>
        <xdr:cNvPr id="2" name="Picture 2" descr="logo ferrocarrils de la generalitat valenciana (negro)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30480"/>
          <a:ext cx="3070860" cy="381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237"/>
  <sheetViews>
    <sheetView tabSelected="1" topLeftCell="A181" workbookViewId="0">
      <selection activeCell="F207" sqref="F207"/>
    </sheetView>
  </sheetViews>
  <sheetFormatPr baseColWidth="10" defaultRowHeight="13.2" x14ac:dyDescent="0.25"/>
  <cols>
    <col min="1" max="1" width="5" customWidth="1"/>
    <col min="2" max="2" width="12.6640625" style="1" customWidth="1"/>
    <col min="3" max="3" width="26" customWidth="1"/>
    <col min="4" max="4" width="18.6640625" customWidth="1"/>
    <col min="5" max="5" width="19.88671875" bestFit="1" customWidth="1"/>
    <col min="6" max="6" width="18.6640625" customWidth="1"/>
  </cols>
  <sheetData>
    <row r="1" spans="2:6" x14ac:dyDescent="0.25">
      <c r="B1"/>
    </row>
    <row r="5" spans="2:6" s="21" customFormat="1" ht="25.5" customHeight="1" x14ac:dyDescent="0.3">
      <c r="B5" s="19" t="s">
        <v>79</v>
      </c>
      <c r="C5" s="20"/>
      <c r="D5" s="20"/>
      <c r="E5" s="20"/>
      <c r="F5" s="20"/>
    </row>
    <row r="6" spans="2:6" ht="13.8" thickBot="1" x14ac:dyDescent="0.3"/>
    <row r="7" spans="2:6" s="4" customFormat="1" ht="25.5" customHeight="1" thickBot="1" x14ac:dyDescent="0.3">
      <c r="B7" s="5" t="s">
        <v>0</v>
      </c>
      <c r="C7" s="6" t="s">
        <v>1</v>
      </c>
      <c r="D7" s="6" t="s">
        <v>45</v>
      </c>
      <c r="E7" s="6" t="s">
        <v>46</v>
      </c>
      <c r="F7" s="7" t="s">
        <v>47</v>
      </c>
    </row>
    <row r="8" spans="2:6" ht="12.75" customHeight="1" thickBot="1" x14ac:dyDescent="0.3">
      <c r="B8" s="8"/>
      <c r="C8" s="10"/>
      <c r="D8" s="10"/>
      <c r="E8" s="10"/>
      <c r="F8" s="11"/>
    </row>
    <row r="9" spans="2:6" s="25" customFormat="1" ht="15" customHeight="1" thickBot="1" x14ac:dyDescent="0.35">
      <c r="B9" s="22" t="s">
        <v>70</v>
      </c>
      <c r="C9" s="23"/>
      <c r="D9" s="23"/>
      <c r="E9" s="23"/>
      <c r="F9" s="24"/>
    </row>
    <row r="10" spans="2:6" ht="5.25" customHeight="1" x14ac:dyDescent="0.25">
      <c r="B10" s="14"/>
      <c r="C10" s="15"/>
      <c r="D10" s="15"/>
      <c r="E10" s="15"/>
      <c r="F10" s="16"/>
    </row>
    <row r="11" spans="2:6" x14ac:dyDescent="0.25">
      <c r="B11" s="12">
        <v>203500000</v>
      </c>
      <c r="C11" s="2" t="s">
        <v>52</v>
      </c>
      <c r="D11" s="3">
        <v>77454.48</v>
      </c>
      <c r="E11" s="2">
        <v>-77454.09</v>
      </c>
      <c r="F11" s="13">
        <v>0.39</v>
      </c>
    </row>
    <row r="12" spans="2:6" ht="5.25" customHeight="1" x14ac:dyDescent="0.25">
      <c r="B12" s="14"/>
      <c r="C12" s="15"/>
      <c r="D12" s="15"/>
      <c r="E12" s="15"/>
      <c r="F12" s="16"/>
    </row>
    <row r="13" spans="2:6" x14ac:dyDescent="0.25">
      <c r="B13" s="12">
        <v>206000000</v>
      </c>
      <c r="C13" s="2" t="s">
        <v>53</v>
      </c>
      <c r="D13" s="3">
        <v>7828940.1600000001</v>
      </c>
      <c r="E13" s="2">
        <v>-7433118.8399999999</v>
      </c>
      <c r="F13" s="13">
        <v>395821.32</v>
      </c>
    </row>
    <row r="14" spans="2:6" ht="5.25" customHeight="1" x14ac:dyDescent="0.25">
      <c r="B14" s="14"/>
      <c r="C14" s="15"/>
      <c r="D14" s="15"/>
      <c r="E14" s="15"/>
      <c r="F14" s="16"/>
    </row>
    <row r="15" spans="2:6" x14ac:dyDescent="0.25">
      <c r="B15" s="12">
        <v>209600000</v>
      </c>
      <c r="C15" s="2" t="s">
        <v>54</v>
      </c>
      <c r="D15" s="3">
        <v>243137.67</v>
      </c>
      <c r="E15" s="3">
        <v>0</v>
      </c>
      <c r="F15" s="13">
        <v>243137.67</v>
      </c>
    </row>
    <row r="16" spans="2:6" ht="5.25" customHeight="1" x14ac:dyDescent="0.25">
      <c r="B16" s="14"/>
      <c r="C16" s="15"/>
      <c r="D16" s="15"/>
      <c r="E16" s="15"/>
      <c r="F16" s="16"/>
    </row>
    <row r="17" spans="2:6" s="36" customFormat="1" ht="13.8" x14ac:dyDescent="0.25">
      <c r="B17" s="34"/>
      <c r="C17" s="35" t="s">
        <v>43</v>
      </c>
      <c r="D17" s="32">
        <f>SUM(D11:D16)</f>
        <v>8149532.3100000005</v>
      </c>
      <c r="E17" s="32">
        <f>SUM(E11:E16)</f>
        <v>-7510572.9299999997</v>
      </c>
      <c r="F17" s="33">
        <f>SUM(F11:F16)</f>
        <v>638959.38</v>
      </c>
    </row>
    <row r="18" spans="2:6" ht="12.75" customHeight="1" x14ac:dyDescent="0.25">
      <c r="B18" s="14"/>
      <c r="C18" s="15"/>
      <c r="D18" s="29"/>
      <c r="E18" s="29"/>
      <c r="F18" s="30"/>
    </row>
    <row r="19" spans="2:6" x14ac:dyDescent="0.25">
      <c r="B19" s="12">
        <v>203500000</v>
      </c>
      <c r="C19" s="2" t="s">
        <v>52</v>
      </c>
      <c r="D19" s="3">
        <v>13222.27</v>
      </c>
      <c r="E19" s="3">
        <v>-13222.24</v>
      </c>
      <c r="F19" s="13">
        <v>0.03</v>
      </c>
    </row>
    <row r="20" spans="2:6" ht="5.25" customHeight="1" x14ac:dyDescent="0.25">
      <c r="B20" s="14"/>
      <c r="C20" s="15"/>
      <c r="D20" s="15"/>
      <c r="E20" s="15"/>
      <c r="F20" s="16"/>
    </row>
    <row r="21" spans="2:6" x14ac:dyDescent="0.25">
      <c r="B21" s="12">
        <v>206000000</v>
      </c>
      <c r="C21" s="2" t="s">
        <v>53</v>
      </c>
      <c r="D21" s="3">
        <v>186325.11</v>
      </c>
      <c r="E21" s="3">
        <v>-186324.15</v>
      </c>
      <c r="F21" s="13">
        <v>0.96</v>
      </c>
    </row>
    <row r="22" spans="2:6" ht="5.25" customHeight="1" x14ac:dyDescent="0.25">
      <c r="B22" s="14"/>
      <c r="C22" s="15"/>
      <c r="D22" s="15"/>
      <c r="E22" s="15"/>
      <c r="F22" s="16"/>
    </row>
    <row r="23" spans="2:6" s="36" customFormat="1" ht="13.8" x14ac:dyDescent="0.25">
      <c r="B23" s="34"/>
      <c r="C23" s="35" t="s">
        <v>44</v>
      </c>
      <c r="D23" s="32">
        <f>SUM(D19:D21)</f>
        <v>199547.37999999998</v>
      </c>
      <c r="E23" s="32">
        <f>SUM(E19:E21)</f>
        <v>-199546.38999999998</v>
      </c>
      <c r="F23" s="33">
        <f>SUM(F19:F21)</f>
        <v>0.99</v>
      </c>
    </row>
    <row r="24" spans="2:6" x14ac:dyDescent="0.25">
      <c r="B24" s="14"/>
      <c r="C24" s="15"/>
      <c r="D24" s="15"/>
      <c r="E24" s="15"/>
      <c r="F24" s="16"/>
    </row>
    <row r="25" spans="2:6" s="25" customFormat="1" ht="15.6" x14ac:dyDescent="0.3">
      <c r="B25" s="31" t="s">
        <v>71</v>
      </c>
      <c r="C25" s="26"/>
      <c r="D25" s="27">
        <f>D17+D23</f>
        <v>8349079.6900000004</v>
      </c>
      <c r="E25" s="27">
        <f>E17+E23</f>
        <v>-7710119.3199999994</v>
      </c>
      <c r="F25" s="28">
        <f>F17+F23</f>
        <v>638960.37</v>
      </c>
    </row>
    <row r="26" spans="2:6" ht="12.75" customHeight="1" thickBot="1" x14ac:dyDescent="0.3">
      <c r="B26" s="14"/>
      <c r="C26" s="15"/>
      <c r="D26" s="29"/>
      <c r="E26" s="29"/>
      <c r="F26" s="30"/>
    </row>
    <row r="27" spans="2:6" ht="12.75" customHeight="1" thickBot="1" x14ac:dyDescent="0.3">
      <c r="B27" s="8"/>
      <c r="C27" s="10"/>
      <c r="D27" s="10"/>
      <c r="E27" s="10"/>
      <c r="F27" s="11"/>
    </row>
    <row r="28" spans="2:6" s="25" customFormat="1" ht="15" customHeight="1" thickBot="1" x14ac:dyDescent="0.35">
      <c r="B28" s="22" t="s">
        <v>48</v>
      </c>
      <c r="C28" s="23"/>
      <c r="D28" s="23"/>
      <c r="E28" s="23"/>
      <c r="F28" s="24"/>
    </row>
    <row r="29" spans="2:6" ht="5.25" customHeight="1" x14ac:dyDescent="0.25">
      <c r="B29" s="14"/>
      <c r="C29" s="15"/>
      <c r="D29" s="15"/>
      <c r="E29" s="15"/>
      <c r="F29" s="16"/>
    </row>
    <row r="30" spans="2:6" x14ac:dyDescent="0.25">
      <c r="B30" s="12">
        <v>210000000</v>
      </c>
      <c r="C30" s="2" t="s">
        <v>2</v>
      </c>
      <c r="D30" s="3">
        <v>9636260.7799999993</v>
      </c>
      <c r="E30" s="2">
        <v>0</v>
      </c>
      <c r="F30" s="13">
        <v>9636260.7799999993</v>
      </c>
    </row>
    <row r="31" spans="2:6" ht="5.25" customHeight="1" x14ac:dyDescent="0.25">
      <c r="B31" s="14"/>
      <c r="C31" s="15"/>
      <c r="D31" s="15"/>
      <c r="E31" s="15"/>
      <c r="F31" s="16"/>
    </row>
    <row r="32" spans="2:6" x14ac:dyDescent="0.25">
      <c r="B32" s="12">
        <v>210050000</v>
      </c>
      <c r="C32" s="2" t="s">
        <v>3</v>
      </c>
      <c r="D32" s="3">
        <v>4685820.6399999997</v>
      </c>
      <c r="E32" s="2">
        <v>0</v>
      </c>
      <c r="F32" s="13">
        <v>4685820.6399999997</v>
      </c>
    </row>
    <row r="33" spans="2:6" ht="5.25" customHeight="1" x14ac:dyDescent="0.25">
      <c r="B33" s="14"/>
      <c r="C33" s="15"/>
      <c r="D33" s="15"/>
      <c r="E33" s="15"/>
      <c r="F33" s="16"/>
    </row>
    <row r="34" spans="2:6" x14ac:dyDescent="0.25">
      <c r="B34" s="12">
        <v>211000000</v>
      </c>
      <c r="C34" s="2" t="s">
        <v>4</v>
      </c>
      <c r="D34" s="3">
        <v>19066493.5</v>
      </c>
      <c r="E34" s="3">
        <v>-11046762.76</v>
      </c>
      <c r="F34" s="13">
        <v>8019730.7400000002</v>
      </c>
    </row>
    <row r="35" spans="2:6" ht="5.25" customHeight="1" x14ac:dyDescent="0.25">
      <c r="B35" s="14"/>
      <c r="C35" s="15"/>
      <c r="D35" s="15"/>
      <c r="E35" s="15"/>
      <c r="F35" s="16"/>
    </row>
    <row r="36" spans="2:6" x14ac:dyDescent="0.25">
      <c r="B36" s="12">
        <v>211050000</v>
      </c>
      <c r="C36" s="2" t="s">
        <v>5</v>
      </c>
      <c r="D36" s="3">
        <v>29291648.059999999</v>
      </c>
      <c r="E36" s="3">
        <v>-19386162.18</v>
      </c>
      <c r="F36" s="13">
        <v>9905485.8800000008</v>
      </c>
    </row>
    <row r="37" spans="2:6" ht="5.25" customHeight="1" x14ac:dyDescent="0.25">
      <c r="B37" s="14"/>
      <c r="C37" s="15"/>
      <c r="D37" s="3"/>
      <c r="E37" s="3"/>
      <c r="F37" s="13"/>
    </row>
    <row r="38" spans="2:6" x14ac:dyDescent="0.25">
      <c r="B38" s="12">
        <v>211060000</v>
      </c>
      <c r="C38" s="2" t="s">
        <v>6</v>
      </c>
      <c r="D38" s="3">
        <v>1566861.6</v>
      </c>
      <c r="E38" s="3">
        <v>-1566861.6</v>
      </c>
      <c r="F38" s="13">
        <v>0</v>
      </c>
    </row>
    <row r="39" spans="2:6" ht="5.25" customHeight="1" x14ac:dyDescent="0.25">
      <c r="B39" s="14"/>
      <c r="C39" s="15"/>
      <c r="D39" s="3"/>
      <c r="E39" s="3"/>
      <c r="F39" s="13"/>
    </row>
    <row r="40" spans="2:6" x14ac:dyDescent="0.25">
      <c r="B40" s="12">
        <v>212000000</v>
      </c>
      <c r="C40" s="2" t="s">
        <v>7</v>
      </c>
      <c r="D40" s="3">
        <v>131385224.98</v>
      </c>
      <c r="E40" s="3">
        <v>-100146895.09</v>
      </c>
      <c r="F40" s="13">
        <v>31238329.890000001</v>
      </c>
    </row>
    <row r="41" spans="2:6" ht="5.25" customHeight="1" x14ac:dyDescent="0.25">
      <c r="B41" s="14"/>
      <c r="C41" s="15"/>
      <c r="D41" s="3"/>
      <c r="E41" s="3"/>
      <c r="F41" s="13"/>
    </row>
    <row r="42" spans="2:6" x14ac:dyDescent="0.25">
      <c r="B42" s="12">
        <v>212050000</v>
      </c>
      <c r="C42" s="2" t="s">
        <v>8</v>
      </c>
      <c r="D42" s="3">
        <v>71025302.120000005</v>
      </c>
      <c r="E42" s="3">
        <v>-59137087.729999997</v>
      </c>
      <c r="F42" s="13">
        <v>11888214.390000001</v>
      </c>
    </row>
    <row r="43" spans="2:6" ht="5.25" customHeight="1" x14ac:dyDescent="0.25">
      <c r="B43" s="14"/>
      <c r="C43" s="15"/>
      <c r="D43" s="3"/>
      <c r="E43" s="3"/>
      <c r="F43" s="13"/>
    </row>
    <row r="44" spans="2:6" x14ac:dyDescent="0.25">
      <c r="B44" s="12">
        <v>212060000</v>
      </c>
      <c r="C44" s="2" t="s">
        <v>9</v>
      </c>
      <c r="D44" s="3">
        <v>27261915.949999999</v>
      </c>
      <c r="E44" s="3">
        <v>-20324296.460000001</v>
      </c>
      <c r="F44" s="13">
        <v>6937619.4900000002</v>
      </c>
    </row>
    <row r="45" spans="2:6" ht="5.25" customHeight="1" x14ac:dyDescent="0.25">
      <c r="B45" s="14"/>
      <c r="C45" s="15"/>
      <c r="D45" s="3"/>
      <c r="E45" s="3"/>
      <c r="F45" s="13"/>
    </row>
    <row r="46" spans="2:6" x14ac:dyDescent="0.25">
      <c r="B46" s="12">
        <v>212500000</v>
      </c>
      <c r="C46" s="2" t="s">
        <v>10</v>
      </c>
      <c r="D46" s="3">
        <v>334706625.38</v>
      </c>
      <c r="E46" s="3">
        <v>-103379460.75</v>
      </c>
      <c r="F46" s="13">
        <v>231327164.63</v>
      </c>
    </row>
    <row r="47" spans="2:6" ht="5.25" customHeight="1" x14ac:dyDescent="0.25">
      <c r="B47" s="14"/>
      <c r="C47" s="15"/>
      <c r="D47" s="3"/>
      <c r="E47" s="3"/>
      <c r="F47" s="13"/>
    </row>
    <row r="48" spans="2:6" x14ac:dyDescent="0.25">
      <c r="B48" s="12">
        <v>212550000</v>
      </c>
      <c r="C48" s="2" t="s">
        <v>11</v>
      </c>
      <c r="D48" s="3">
        <v>304726581.80000001</v>
      </c>
      <c r="E48" s="3">
        <v>-104007078.81999999</v>
      </c>
      <c r="F48" s="13">
        <v>200719502.97999999</v>
      </c>
    </row>
    <row r="49" spans="2:6" ht="5.25" customHeight="1" x14ac:dyDescent="0.25">
      <c r="B49" s="14"/>
      <c r="C49" s="15"/>
      <c r="D49" s="3"/>
      <c r="E49" s="3"/>
      <c r="F49" s="13"/>
    </row>
    <row r="50" spans="2:6" x14ac:dyDescent="0.25">
      <c r="B50" s="12">
        <v>213000000</v>
      </c>
      <c r="C50" s="2" t="s">
        <v>12</v>
      </c>
      <c r="D50" s="3">
        <v>3387954.84</v>
      </c>
      <c r="E50" s="3">
        <v>-3047957.76</v>
      </c>
      <c r="F50" s="13">
        <v>339997.08</v>
      </c>
    </row>
    <row r="51" spans="2:6" ht="5.25" customHeight="1" x14ac:dyDescent="0.25">
      <c r="B51" s="14"/>
      <c r="C51" s="15"/>
      <c r="D51" s="3"/>
      <c r="E51" s="3"/>
      <c r="F51" s="13"/>
    </row>
    <row r="52" spans="2:6" x14ac:dyDescent="0.25">
      <c r="B52" s="12">
        <v>213100000</v>
      </c>
      <c r="C52" s="2" t="s">
        <v>13</v>
      </c>
      <c r="D52" s="3">
        <v>511983.94</v>
      </c>
      <c r="E52" s="3">
        <v>-393912.14</v>
      </c>
      <c r="F52" s="13">
        <v>118071.8</v>
      </c>
    </row>
    <row r="53" spans="2:6" ht="5.25" customHeight="1" x14ac:dyDescent="0.25">
      <c r="B53" s="14"/>
      <c r="C53" s="15"/>
      <c r="D53" s="3"/>
      <c r="E53" s="3"/>
      <c r="F53" s="13"/>
    </row>
    <row r="54" spans="2:6" x14ac:dyDescent="0.25">
      <c r="B54" s="12">
        <v>214000000</v>
      </c>
      <c r="C54" s="2" t="s">
        <v>14</v>
      </c>
      <c r="D54" s="3">
        <v>1019254.58</v>
      </c>
      <c r="E54" s="3">
        <v>-989460.05</v>
      </c>
      <c r="F54" s="13">
        <v>29794.53</v>
      </c>
    </row>
    <row r="55" spans="2:6" ht="5.25" customHeight="1" x14ac:dyDescent="0.25">
      <c r="B55" s="14"/>
      <c r="C55" s="15"/>
      <c r="D55" s="3"/>
      <c r="E55" s="3"/>
      <c r="F55" s="13"/>
    </row>
    <row r="56" spans="2:6" x14ac:dyDescent="0.25">
      <c r="B56" s="12">
        <v>215000000</v>
      </c>
      <c r="C56" s="2" t="s">
        <v>15</v>
      </c>
      <c r="D56" s="3">
        <v>29248427.949999999</v>
      </c>
      <c r="E56" s="3">
        <v>-22855206.52</v>
      </c>
      <c r="F56" s="13">
        <v>6393221.4299999997</v>
      </c>
    </row>
    <row r="57" spans="2:6" ht="5.25" customHeight="1" x14ac:dyDescent="0.25">
      <c r="B57" s="14"/>
      <c r="C57" s="15"/>
      <c r="D57" s="3"/>
      <c r="E57" s="3"/>
      <c r="F57" s="13"/>
    </row>
    <row r="58" spans="2:6" x14ac:dyDescent="0.25">
      <c r="B58" s="12">
        <v>215100000</v>
      </c>
      <c r="C58" s="2" t="s">
        <v>16</v>
      </c>
      <c r="D58" s="3">
        <v>6423860.96</v>
      </c>
      <c r="E58" s="3">
        <v>-4816859.5599999996</v>
      </c>
      <c r="F58" s="13">
        <v>1607001.4</v>
      </c>
    </row>
    <row r="59" spans="2:6" ht="5.25" customHeight="1" x14ac:dyDescent="0.25">
      <c r="B59" s="14"/>
      <c r="C59" s="15"/>
      <c r="D59" s="3"/>
      <c r="E59" s="3"/>
      <c r="F59" s="13"/>
    </row>
    <row r="60" spans="2:6" x14ac:dyDescent="0.25">
      <c r="B60" s="12">
        <v>216000000</v>
      </c>
      <c r="C60" s="2" t="s">
        <v>17</v>
      </c>
      <c r="D60" s="3">
        <v>2460950.4</v>
      </c>
      <c r="E60" s="3">
        <v>-2286992.3199999998</v>
      </c>
      <c r="F60" s="13">
        <v>173958.08</v>
      </c>
    </row>
    <row r="61" spans="2:6" ht="5.25" customHeight="1" x14ac:dyDescent="0.25">
      <c r="B61" s="14"/>
      <c r="C61" s="15"/>
      <c r="D61" s="3"/>
      <c r="E61" s="3"/>
      <c r="F61" s="13"/>
    </row>
    <row r="62" spans="2:6" x14ac:dyDescent="0.25">
      <c r="B62" s="12">
        <v>216100000</v>
      </c>
      <c r="C62" s="2" t="s">
        <v>18</v>
      </c>
      <c r="D62" s="3">
        <v>570314.18999999994</v>
      </c>
      <c r="E62" s="3">
        <v>-500581.49</v>
      </c>
      <c r="F62" s="13">
        <v>69732.7</v>
      </c>
    </row>
    <row r="63" spans="2:6" ht="5.25" customHeight="1" x14ac:dyDescent="0.25">
      <c r="B63" s="14"/>
      <c r="C63" s="15"/>
      <c r="D63" s="3"/>
      <c r="E63" s="3"/>
      <c r="F63" s="13"/>
    </row>
    <row r="64" spans="2:6" x14ac:dyDescent="0.25">
      <c r="B64" s="12">
        <v>217000000</v>
      </c>
      <c r="C64" s="2" t="s">
        <v>19</v>
      </c>
      <c r="D64" s="3">
        <v>2447556.83</v>
      </c>
      <c r="E64" s="3">
        <v>-2234765.8199999998</v>
      </c>
      <c r="F64" s="13">
        <v>212791.01</v>
      </c>
    </row>
    <row r="65" spans="2:6" ht="5.25" customHeight="1" x14ac:dyDescent="0.25">
      <c r="B65" s="14"/>
      <c r="C65" s="15"/>
      <c r="D65" s="3"/>
      <c r="E65" s="3"/>
      <c r="F65" s="13"/>
    </row>
    <row r="66" spans="2:6" x14ac:dyDescent="0.25">
      <c r="B66" s="12">
        <v>217100000</v>
      </c>
      <c r="C66" s="2" t="s">
        <v>20</v>
      </c>
      <c r="D66" s="3">
        <v>33389853.84</v>
      </c>
      <c r="E66" s="3">
        <v>-33177490.789999999</v>
      </c>
      <c r="F66" s="13">
        <v>212363.05</v>
      </c>
    </row>
    <row r="67" spans="2:6" ht="5.25" customHeight="1" x14ac:dyDescent="0.25">
      <c r="B67" s="14"/>
      <c r="C67" s="15"/>
      <c r="D67" s="3"/>
      <c r="E67" s="3"/>
      <c r="F67" s="13"/>
    </row>
    <row r="68" spans="2:6" x14ac:dyDescent="0.25">
      <c r="B68" s="12">
        <v>218000000</v>
      </c>
      <c r="C68" s="2" t="s">
        <v>21</v>
      </c>
      <c r="D68" s="3">
        <v>1352541.87</v>
      </c>
      <c r="E68" s="3">
        <v>-1048899.28</v>
      </c>
      <c r="F68" s="13">
        <v>303642.59000000003</v>
      </c>
    </row>
    <row r="69" spans="2:6" ht="5.25" customHeight="1" x14ac:dyDescent="0.25">
      <c r="B69" s="14"/>
      <c r="C69" s="15"/>
      <c r="D69" s="3"/>
      <c r="E69" s="3"/>
      <c r="F69" s="13"/>
    </row>
    <row r="70" spans="2:6" x14ac:dyDescent="0.25">
      <c r="B70" s="12">
        <v>218203000</v>
      </c>
      <c r="C70" s="2" t="s">
        <v>22</v>
      </c>
      <c r="D70" s="3">
        <v>24461.19</v>
      </c>
      <c r="E70" s="3">
        <v>-24461.1</v>
      </c>
      <c r="F70" s="13">
        <v>0.09</v>
      </c>
    </row>
    <row r="71" spans="2:6" ht="5.25" customHeight="1" x14ac:dyDescent="0.25">
      <c r="B71" s="14"/>
      <c r="C71" s="15"/>
      <c r="D71" s="3"/>
      <c r="E71" s="3"/>
      <c r="F71" s="13"/>
    </row>
    <row r="72" spans="2:6" x14ac:dyDescent="0.25">
      <c r="B72" s="12">
        <v>218203500</v>
      </c>
      <c r="C72" s="2" t="s">
        <v>23</v>
      </c>
      <c r="D72" s="3">
        <v>1129.76</v>
      </c>
      <c r="E72" s="3">
        <v>-1129.76</v>
      </c>
      <c r="F72" s="13">
        <v>0</v>
      </c>
    </row>
    <row r="73" spans="2:6" ht="5.25" customHeight="1" x14ac:dyDescent="0.25">
      <c r="B73" s="14"/>
      <c r="C73" s="15"/>
      <c r="D73" s="3"/>
      <c r="E73" s="3"/>
      <c r="F73" s="13"/>
    </row>
    <row r="74" spans="2:6" x14ac:dyDescent="0.25">
      <c r="B74" s="12">
        <v>218203600</v>
      </c>
      <c r="C74" s="2" t="s">
        <v>24</v>
      </c>
      <c r="D74" s="3">
        <v>853815.21</v>
      </c>
      <c r="E74" s="3">
        <v>-853813.43</v>
      </c>
      <c r="F74" s="13">
        <v>1.78</v>
      </c>
    </row>
    <row r="75" spans="2:6" ht="5.25" customHeight="1" x14ac:dyDescent="0.25">
      <c r="B75" s="14"/>
      <c r="C75" s="15"/>
      <c r="D75" s="3"/>
      <c r="E75" s="3"/>
      <c r="F75" s="13"/>
    </row>
    <row r="76" spans="2:6" x14ac:dyDescent="0.25">
      <c r="B76" s="12">
        <v>218203800</v>
      </c>
      <c r="C76" s="2" t="s">
        <v>25</v>
      </c>
      <c r="D76" s="3">
        <v>47239930.369999997</v>
      </c>
      <c r="E76" s="3">
        <v>-44843041.719999999</v>
      </c>
      <c r="F76" s="13">
        <v>2396888.65</v>
      </c>
    </row>
    <row r="77" spans="2:6" ht="5.25" customHeight="1" x14ac:dyDescent="0.25">
      <c r="B77" s="14"/>
      <c r="C77" s="15"/>
      <c r="D77" s="3"/>
      <c r="E77" s="3"/>
      <c r="F77" s="13"/>
    </row>
    <row r="78" spans="2:6" x14ac:dyDescent="0.25">
      <c r="B78" s="12">
        <v>218203900</v>
      </c>
      <c r="C78" s="2" t="s">
        <v>26</v>
      </c>
      <c r="D78" s="3">
        <v>0</v>
      </c>
      <c r="E78" s="3">
        <v>0</v>
      </c>
      <c r="F78" s="13">
        <v>0</v>
      </c>
    </row>
    <row r="79" spans="2:6" ht="5.25" customHeight="1" x14ac:dyDescent="0.25">
      <c r="B79" s="14"/>
      <c r="C79" s="15"/>
      <c r="D79" s="3"/>
      <c r="E79" s="3"/>
      <c r="F79" s="13"/>
    </row>
    <row r="80" spans="2:6" x14ac:dyDescent="0.25">
      <c r="B80" s="12">
        <v>218204200</v>
      </c>
      <c r="C80" s="2" t="s">
        <v>28</v>
      </c>
      <c r="D80" s="3">
        <v>54009346.609999999</v>
      </c>
      <c r="E80" s="3">
        <v>-31777330.579999998</v>
      </c>
      <c r="F80" s="13">
        <v>22232016.030000001</v>
      </c>
    </row>
    <row r="81" spans="2:6" ht="5.25" customHeight="1" x14ac:dyDescent="0.25">
      <c r="B81" s="14"/>
      <c r="C81" s="15"/>
      <c r="D81" s="3"/>
      <c r="E81" s="3"/>
      <c r="F81" s="13"/>
    </row>
    <row r="82" spans="2:6" x14ac:dyDescent="0.25">
      <c r="B82" s="12">
        <v>218204300</v>
      </c>
      <c r="C82" s="2" t="s">
        <v>29</v>
      </c>
      <c r="D82" s="3">
        <v>485751021.57999998</v>
      </c>
      <c r="E82" s="3">
        <v>-224442158.05000001</v>
      </c>
      <c r="F82" s="13">
        <v>261308863.53</v>
      </c>
    </row>
    <row r="83" spans="2:6" ht="5.25" customHeight="1" x14ac:dyDescent="0.25">
      <c r="B83" s="14"/>
      <c r="C83" s="15"/>
      <c r="D83" s="3"/>
      <c r="E83" s="3"/>
      <c r="F83" s="13"/>
    </row>
    <row r="84" spans="2:6" x14ac:dyDescent="0.25">
      <c r="B84" s="12">
        <v>218501000</v>
      </c>
      <c r="C84" s="2" t="s">
        <v>30</v>
      </c>
      <c r="D84" s="3">
        <v>209682.92</v>
      </c>
      <c r="E84" s="3">
        <v>-208679.01</v>
      </c>
      <c r="F84" s="13">
        <v>1003.91</v>
      </c>
    </row>
    <row r="85" spans="2:6" ht="5.25" customHeight="1" x14ac:dyDescent="0.25">
      <c r="B85" s="14"/>
      <c r="C85" s="15"/>
      <c r="D85" s="3"/>
      <c r="E85" s="3"/>
      <c r="F85" s="13"/>
    </row>
    <row r="86" spans="2:6" x14ac:dyDescent="0.25">
      <c r="B86" s="12">
        <v>218502000</v>
      </c>
      <c r="C86" s="2" t="s">
        <v>31</v>
      </c>
      <c r="D86" s="3">
        <v>1180257.3700000001</v>
      </c>
      <c r="E86" s="3">
        <v>-796842.27</v>
      </c>
      <c r="F86" s="13">
        <v>383415.1</v>
      </c>
    </row>
    <row r="87" spans="2:6" ht="5.25" customHeight="1" x14ac:dyDescent="0.25">
      <c r="B87" s="14"/>
      <c r="C87" s="15"/>
      <c r="D87" s="3"/>
      <c r="E87" s="3"/>
      <c r="F87" s="13"/>
    </row>
    <row r="88" spans="2:6" x14ac:dyDescent="0.25">
      <c r="B88" s="12">
        <v>219200000</v>
      </c>
      <c r="C88" s="2" t="s">
        <v>32</v>
      </c>
      <c r="D88" s="3">
        <v>898709.36</v>
      </c>
      <c r="E88" s="3">
        <v>-768832.16</v>
      </c>
      <c r="F88" s="13">
        <v>129877.2</v>
      </c>
    </row>
    <row r="89" spans="2:6" ht="5.25" customHeight="1" x14ac:dyDescent="0.25">
      <c r="B89" s="14"/>
      <c r="C89" s="15"/>
      <c r="D89" s="3"/>
      <c r="E89" s="3"/>
      <c r="F89" s="13"/>
    </row>
    <row r="90" spans="2:6" x14ac:dyDescent="0.25">
      <c r="B90" s="12">
        <v>219823700</v>
      </c>
      <c r="C90" s="2" t="s">
        <v>33</v>
      </c>
      <c r="D90" s="3">
        <v>2385683.5099999998</v>
      </c>
      <c r="E90" s="3">
        <v>-2385671.15</v>
      </c>
      <c r="F90" s="13">
        <v>12.36</v>
      </c>
    </row>
    <row r="91" spans="2:6" ht="5.25" customHeight="1" x14ac:dyDescent="0.25">
      <c r="B91" s="14"/>
      <c r="C91" s="15"/>
      <c r="D91" s="3"/>
      <c r="E91" s="3"/>
      <c r="F91" s="13"/>
    </row>
    <row r="92" spans="2:6" x14ac:dyDescent="0.25">
      <c r="B92" s="12">
        <v>219823800</v>
      </c>
      <c r="C92" s="2" t="s">
        <v>34</v>
      </c>
      <c r="D92" s="3">
        <v>2975269.49</v>
      </c>
      <c r="E92" s="3">
        <v>-2828016.31</v>
      </c>
      <c r="F92" s="13">
        <v>147253.18</v>
      </c>
    </row>
    <row r="93" spans="2:6" ht="5.25" customHeight="1" x14ac:dyDescent="0.25">
      <c r="B93" s="14"/>
      <c r="C93" s="15"/>
      <c r="D93" s="3"/>
      <c r="E93" s="3"/>
      <c r="F93" s="13"/>
    </row>
    <row r="94" spans="2:6" x14ac:dyDescent="0.25">
      <c r="B94" s="12">
        <v>219823900</v>
      </c>
      <c r="C94" s="2" t="s">
        <v>35</v>
      </c>
      <c r="D94" s="3">
        <v>390559.23</v>
      </c>
      <c r="E94" s="3">
        <v>-390559.23</v>
      </c>
      <c r="F94" s="13">
        <v>0</v>
      </c>
    </row>
    <row r="95" spans="2:6" ht="5.25" customHeight="1" x14ac:dyDescent="0.25">
      <c r="B95" s="14"/>
      <c r="C95" s="15"/>
      <c r="D95" s="3"/>
      <c r="E95" s="3"/>
      <c r="F95" s="13"/>
    </row>
    <row r="96" spans="2:6" x14ac:dyDescent="0.25">
      <c r="B96" s="12">
        <v>219824200</v>
      </c>
      <c r="C96" s="2" t="s">
        <v>36</v>
      </c>
      <c r="D96" s="3">
        <v>3034341.94</v>
      </c>
      <c r="E96" s="3">
        <v>-1871731.86</v>
      </c>
      <c r="F96" s="13">
        <v>1162610.08</v>
      </c>
    </row>
    <row r="97" spans="2:6" ht="5.25" customHeight="1" x14ac:dyDescent="0.25">
      <c r="B97" s="14"/>
      <c r="C97" s="15"/>
      <c r="D97" s="3"/>
      <c r="E97" s="3"/>
      <c r="F97" s="13"/>
    </row>
    <row r="98" spans="2:6" x14ac:dyDescent="0.25">
      <c r="B98" s="12">
        <v>219824300</v>
      </c>
      <c r="C98" s="2" t="s">
        <v>37</v>
      </c>
      <c r="D98" s="3">
        <v>17837036.059999999</v>
      </c>
      <c r="E98" s="3">
        <v>-8742055.9900000002</v>
      </c>
      <c r="F98" s="13">
        <v>9094980.0700000003</v>
      </c>
    </row>
    <row r="99" spans="2:6" ht="5.25" customHeight="1" x14ac:dyDescent="0.25">
      <c r="B99" s="14"/>
      <c r="C99" s="15"/>
      <c r="D99" s="3"/>
      <c r="E99" s="3"/>
      <c r="F99" s="13"/>
    </row>
    <row r="100" spans="2:6" x14ac:dyDescent="0.25">
      <c r="B100" s="12">
        <v>219852000</v>
      </c>
      <c r="C100" s="2" t="s">
        <v>38</v>
      </c>
      <c r="D100" s="3">
        <v>23980.38</v>
      </c>
      <c r="E100" s="3">
        <v>-23980.29</v>
      </c>
      <c r="F100" s="13">
        <v>0.09</v>
      </c>
    </row>
    <row r="101" spans="2:6" ht="5.25" customHeight="1" x14ac:dyDescent="0.25">
      <c r="B101" s="14"/>
      <c r="C101" s="15"/>
      <c r="D101" s="3"/>
      <c r="E101" s="3"/>
      <c r="F101" s="13"/>
    </row>
    <row r="102" spans="2:6" x14ac:dyDescent="0.25">
      <c r="B102" s="12">
        <v>219902180</v>
      </c>
      <c r="C102" s="2" t="s">
        <v>39</v>
      </c>
      <c r="D102" s="3">
        <v>772226.15</v>
      </c>
      <c r="E102" s="3">
        <v>-401667</v>
      </c>
      <c r="F102" s="13">
        <v>370559.15</v>
      </c>
    </row>
    <row r="103" spans="2:6" ht="5.25" customHeight="1" x14ac:dyDescent="0.25">
      <c r="B103" s="14"/>
      <c r="C103" s="15"/>
      <c r="D103" s="3"/>
      <c r="E103" s="3"/>
      <c r="F103" s="13"/>
    </row>
    <row r="104" spans="2:6" x14ac:dyDescent="0.25">
      <c r="B104" s="12">
        <v>219911000</v>
      </c>
      <c r="C104" s="2" t="s">
        <v>76</v>
      </c>
      <c r="D104" s="3">
        <v>228345</v>
      </c>
      <c r="E104" s="3">
        <v>0</v>
      </c>
      <c r="F104" s="13">
        <v>228345</v>
      </c>
    </row>
    <row r="105" spans="2:6" ht="5.25" customHeight="1" x14ac:dyDescent="0.25">
      <c r="B105" s="14"/>
      <c r="C105" s="15"/>
      <c r="D105" s="3"/>
      <c r="E105" s="3"/>
      <c r="F105" s="13"/>
    </row>
    <row r="106" spans="2:6" x14ac:dyDescent="0.25">
      <c r="B106" s="12">
        <v>230000000</v>
      </c>
      <c r="C106" s="2" t="s">
        <v>55</v>
      </c>
      <c r="D106" s="3">
        <v>286684.78000000003</v>
      </c>
      <c r="E106" s="3">
        <v>0</v>
      </c>
      <c r="F106" s="13">
        <v>286684.78000000003</v>
      </c>
    </row>
    <row r="107" spans="2:6" ht="5.25" customHeight="1" x14ac:dyDescent="0.25">
      <c r="B107" s="14"/>
      <c r="C107" s="15"/>
      <c r="D107" s="3"/>
      <c r="E107" s="3"/>
      <c r="F107" s="13"/>
    </row>
    <row r="108" spans="2:6" x14ac:dyDescent="0.25">
      <c r="B108" s="12">
        <v>231000000</v>
      </c>
      <c r="C108" s="2" t="s">
        <v>56</v>
      </c>
      <c r="D108" s="3">
        <v>1622828.37</v>
      </c>
      <c r="E108" s="3">
        <v>0</v>
      </c>
      <c r="F108" s="13">
        <v>1622828.37</v>
      </c>
    </row>
    <row r="109" spans="2:6" ht="5.25" customHeight="1" x14ac:dyDescent="0.25">
      <c r="B109" s="14"/>
      <c r="C109" s="15"/>
      <c r="D109" s="3"/>
      <c r="E109" s="3"/>
      <c r="F109" s="13"/>
    </row>
    <row r="110" spans="2:6" x14ac:dyDescent="0.25">
      <c r="B110" s="12">
        <v>232000000</v>
      </c>
      <c r="C110" s="2" t="s">
        <v>57</v>
      </c>
      <c r="D110" s="3">
        <v>2005458.22</v>
      </c>
      <c r="E110" s="3">
        <v>0</v>
      </c>
      <c r="F110" s="13">
        <v>2005458.22</v>
      </c>
    </row>
    <row r="111" spans="2:6" ht="5.25" customHeight="1" x14ac:dyDescent="0.25">
      <c r="B111" s="14"/>
      <c r="C111" s="15"/>
      <c r="D111" s="3"/>
      <c r="E111" s="3"/>
      <c r="F111" s="13"/>
    </row>
    <row r="112" spans="2:6" x14ac:dyDescent="0.25">
      <c r="B112" s="12">
        <v>232500000</v>
      </c>
      <c r="C112" s="2" t="s">
        <v>58</v>
      </c>
      <c r="D112" s="3">
        <v>120744033.25</v>
      </c>
      <c r="E112" s="3">
        <v>0</v>
      </c>
      <c r="F112" s="13">
        <v>120744033.25</v>
      </c>
    </row>
    <row r="113" spans="2:6" ht="5.25" customHeight="1" x14ac:dyDescent="0.25">
      <c r="B113" s="14"/>
      <c r="C113" s="15"/>
      <c r="D113" s="3"/>
      <c r="E113" s="3"/>
      <c r="F113" s="13"/>
    </row>
    <row r="114" spans="2:6" x14ac:dyDescent="0.25">
      <c r="B114" s="12">
        <v>233000000</v>
      </c>
      <c r="C114" s="2" t="s">
        <v>74</v>
      </c>
      <c r="D114" s="3">
        <v>0</v>
      </c>
      <c r="E114" s="3">
        <v>0</v>
      </c>
      <c r="F114" s="13">
        <v>0</v>
      </c>
    </row>
    <row r="115" spans="2:6" ht="5.25" customHeight="1" x14ac:dyDescent="0.25">
      <c r="B115" s="14"/>
      <c r="C115" s="15"/>
      <c r="D115" s="3"/>
      <c r="E115" s="3"/>
      <c r="F115" s="13"/>
    </row>
    <row r="116" spans="2:6" x14ac:dyDescent="0.25">
      <c r="B116" s="12">
        <v>234000000</v>
      </c>
      <c r="C116" s="2" t="s">
        <v>59</v>
      </c>
      <c r="D116" s="3">
        <v>0</v>
      </c>
      <c r="E116" s="3">
        <v>0</v>
      </c>
      <c r="F116" s="13">
        <v>0</v>
      </c>
    </row>
    <row r="117" spans="2:6" ht="5.25" customHeight="1" x14ac:dyDescent="0.25">
      <c r="B117" s="14"/>
      <c r="C117" s="15"/>
      <c r="D117" s="3"/>
      <c r="E117" s="3"/>
      <c r="F117" s="13"/>
    </row>
    <row r="118" spans="2:6" x14ac:dyDescent="0.25">
      <c r="B118" s="12">
        <v>235000000</v>
      </c>
      <c r="C118" s="2" t="s">
        <v>60</v>
      </c>
      <c r="D118" s="3">
        <v>295348.34999999998</v>
      </c>
      <c r="E118" s="3">
        <v>0</v>
      </c>
      <c r="F118" s="13">
        <v>295348.34999999998</v>
      </c>
    </row>
    <row r="119" spans="2:6" ht="5.25" customHeight="1" x14ac:dyDescent="0.25">
      <c r="B119" s="14"/>
      <c r="C119" s="15"/>
      <c r="D119" s="3"/>
      <c r="E119" s="3"/>
      <c r="F119" s="13"/>
    </row>
    <row r="120" spans="2:6" x14ac:dyDescent="0.25">
      <c r="B120" s="12">
        <v>235100000</v>
      </c>
      <c r="C120" s="2" t="s">
        <v>61</v>
      </c>
      <c r="D120" s="3">
        <v>150706.82999999999</v>
      </c>
      <c r="E120" s="3">
        <v>0</v>
      </c>
      <c r="F120" s="13">
        <v>150706.82999999999</v>
      </c>
    </row>
    <row r="121" spans="2:6" ht="5.25" customHeight="1" x14ac:dyDescent="0.25">
      <c r="B121" s="14"/>
      <c r="C121" s="15"/>
      <c r="D121" s="3"/>
      <c r="E121" s="3"/>
      <c r="F121" s="13"/>
    </row>
    <row r="122" spans="2:6" x14ac:dyDescent="0.25">
      <c r="B122" s="12">
        <v>236000000</v>
      </c>
      <c r="C122" s="2" t="s">
        <v>75</v>
      </c>
      <c r="D122" s="3">
        <v>0</v>
      </c>
      <c r="E122" s="3">
        <v>0</v>
      </c>
      <c r="F122" s="13">
        <v>0</v>
      </c>
    </row>
    <row r="123" spans="2:6" ht="5.25" customHeight="1" x14ac:dyDescent="0.25">
      <c r="B123" s="14"/>
      <c r="C123" s="15"/>
      <c r="D123" s="3"/>
      <c r="E123" s="3"/>
      <c r="F123" s="13"/>
    </row>
    <row r="124" spans="2:6" x14ac:dyDescent="0.25">
      <c r="B124" s="12">
        <v>236100000</v>
      </c>
      <c r="C124" s="2" t="s">
        <v>62</v>
      </c>
      <c r="D124" s="3">
        <v>0</v>
      </c>
      <c r="E124" s="3">
        <v>0</v>
      </c>
      <c r="F124" s="13">
        <v>0</v>
      </c>
    </row>
    <row r="125" spans="2:6" ht="5.25" customHeight="1" x14ac:dyDescent="0.25">
      <c r="B125" s="14"/>
      <c r="C125" s="15"/>
      <c r="D125" s="3"/>
      <c r="E125" s="3"/>
      <c r="F125" s="13"/>
    </row>
    <row r="126" spans="2:6" x14ac:dyDescent="0.25">
      <c r="B126" s="12">
        <v>237000000</v>
      </c>
      <c r="C126" s="2" t="s">
        <v>63</v>
      </c>
      <c r="D126" s="3">
        <v>0</v>
      </c>
      <c r="E126" s="3">
        <v>0</v>
      </c>
      <c r="F126" s="13">
        <v>0</v>
      </c>
    </row>
    <row r="127" spans="2:6" ht="5.25" customHeight="1" x14ac:dyDescent="0.25">
      <c r="B127" s="14"/>
      <c r="C127" s="15"/>
      <c r="D127" s="3"/>
      <c r="E127" s="3"/>
      <c r="F127" s="13"/>
    </row>
    <row r="128" spans="2:6" x14ac:dyDescent="0.25">
      <c r="B128" s="12">
        <v>237100000</v>
      </c>
      <c r="C128" s="2" t="s">
        <v>64</v>
      </c>
      <c r="D128" s="3">
        <v>209575.31</v>
      </c>
      <c r="E128" s="3">
        <v>0</v>
      </c>
      <c r="F128" s="13">
        <v>209575.31</v>
      </c>
    </row>
    <row r="129" spans="2:6" ht="5.25" customHeight="1" x14ac:dyDescent="0.25">
      <c r="B129" s="14"/>
      <c r="C129" s="15"/>
      <c r="D129" s="3"/>
      <c r="E129" s="3"/>
      <c r="F129" s="13"/>
    </row>
    <row r="130" spans="2:6" x14ac:dyDescent="0.25">
      <c r="B130" s="12">
        <v>238000000</v>
      </c>
      <c r="C130" s="2" t="s">
        <v>65</v>
      </c>
      <c r="D130" s="3">
        <v>0</v>
      </c>
      <c r="E130" s="3">
        <v>0</v>
      </c>
      <c r="F130" s="13">
        <v>0</v>
      </c>
    </row>
    <row r="131" spans="2:6" ht="5.25" customHeight="1" x14ac:dyDescent="0.25">
      <c r="B131" s="14"/>
      <c r="C131" s="15"/>
      <c r="D131" s="3"/>
      <c r="E131" s="3"/>
      <c r="F131" s="13"/>
    </row>
    <row r="132" spans="2:6" x14ac:dyDescent="0.25">
      <c r="B132" s="12">
        <v>238203600</v>
      </c>
      <c r="C132" s="2" t="s">
        <v>66</v>
      </c>
      <c r="D132" s="3">
        <v>0</v>
      </c>
      <c r="E132" s="3">
        <v>0</v>
      </c>
      <c r="F132" s="13">
        <v>0</v>
      </c>
    </row>
    <row r="133" spans="2:6" ht="5.25" customHeight="1" x14ac:dyDescent="0.25">
      <c r="B133" s="14"/>
      <c r="C133" s="15"/>
      <c r="D133" s="3"/>
      <c r="E133" s="3"/>
      <c r="F133" s="13"/>
    </row>
    <row r="134" spans="2:6" x14ac:dyDescent="0.25">
      <c r="B134" s="12">
        <v>238203800</v>
      </c>
      <c r="C134" s="2" t="s">
        <v>67</v>
      </c>
      <c r="D134" s="3">
        <v>751407.33</v>
      </c>
      <c r="E134" s="3">
        <v>0</v>
      </c>
      <c r="F134" s="13">
        <v>751407.33</v>
      </c>
    </row>
    <row r="135" spans="2:6" ht="5.25" customHeight="1" x14ac:dyDescent="0.25">
      <c r="B135" s="14"/>
      <c r="C135" s="15"/>
      <c r="D135" s="3"/>
      <c r="E135" s="3"/>
      <c r="F135" s="13"/>
    </row>
    <row r="136" spans="2:6" x14ac:dyDescent="0.25">
      <c r="B136" s="12">
        <v>238203900</v>
      </c>
      <c r="C136" s="2" t="s">
        <v>68</v>
      </c>
      <c r="D136" s="3">
        <v>757892.98</v>
      </c>
      <c r="E136" s="3">
        <v>0</v>
      </c>
      <c r="F136" s="13">
        <v>757892.98</v>
      </c>
    </row>
    <row r="137" spans="2:6" ht="5.25" customHeight="1" x14ac:dyDescent="0.25">
      <c r="B137" s="14"/>
      <c r="C137" s="15"/>
      <c r="D137" s="3"/>
      <c r="E137" s="3"/>
      <c r="F137" s="13"/>
    </row>
    <row r="138" spans="2:6" x14ac:dyDescent="0.25">
      <c r="B138" s="12">
        <v>238204200</v>
      </c>
      <c r="C138" s="2" t="s">
        <v>80</v>
      </c>
      <c r="D138" s="3">
        <v>0</v>
      </c>
      <c r="E138" s="3">
        <v>0</v>
      </c>
      <c r="F138" s="13">
        <v>0</v>
      </c>
    </row>
    <row r="139" spans="2:6" ht="5.25" customHeight="1" x14ac:dyDescent="0.25">
      <c r="B139" s="14"/>
      <c r="C139" s="15"/>
      <c r="D139" s="3"/>
      <c r="E139" s="3"/>
      <c r="F139" s="13"/>
    </row>
    <row r="140" spans="2:6" x14ac:dyDescent="0.25">
      <c r="B140" s="12">
        <v>238204300</v>
      </c>
      <c r="C140" s="2" t="s">
        <v>77</v>
      </c>
      <c r="D140" s="3">
        <v>0</v>
      </c>
      <c r="E140" s="3">
        <v>0</v>
      </c>
      <c r="F140" s="13">
        <v>0</v>
      </c>
    </row>
    <row r="141" spans="2:6" ht="5.25" customHeight="1" x14ac:dyDescent="0.25">
      <c r="B141" s="14"/>
      <c r="C141" s="15"/>
      <c r="D141" s="15"/>
      <c r="E141" s="15"/>
      <c r="F141" s="16"/>
    </row>
    <row r="142" spans="2:6" x14ac:dyDescent="0.25">
      <c r="B142" s="12">
        <v>238502000</v>
      </c>
      <c r="C142" s="2" t="s">
        <v>69</v>
      </c>
      <c r="D142" s="3">
        <v>0</v>
      </c>
      <c r="E142" s="3">
        <v>0</v>
      </c>
      <c r="F142" s="13">
        <v>0</v>
      </c>
    </row>
    <row r="143" spans="2:6" ht="5.25" customHeight="1" x14ac:dyDescent="0.25">
      <c r="B143" s="14"/>
      <c r="C143" s="15"/>
      <c r="D143" s="15"/>
      <c r="E143" s="15"/>
      <c r="F143" s="16"/>
    </row>
    <row r="144" spans="2:6" s="36" customFormat="1" ht="13.8" x14ac:dyDescent="0.25">
      <c r="B144" s="34"/>
      <c r="C144" s="35" t="s">
        <v>43</v>
      </c>
      <c r="D144" s="32">
        <f>SUM(D29:D143)</f>
        <v>1758805165.76</v>
      </c>
      <c r="E144" s="32">
        <f>SUM(E29:E143)</f>
        <v>-810706701.02999985</v>
      </c>
      <c r="F144" s="33">
        <f>SUM(F29:F143)</f>
        <v>948098464.7299999</v>
      </c>
    </row>
    <row r="145" spans="2:6" x14ac:dyDescent="0.25">
      <c r="B145" s="14"/>
      <c r="C145" s="15"/>
      <c r="D145" s="15"/>
      <c r="E145" s="15"/>
      <c r="F145" s="16"/>
    </row>
    <row r="146" spans="2:6" x14ac:dyDescent="0.25">
      <c r="B146" s="12">
        <v>210000000</v>
      </c>
      <c r="C146" s="2" t="s">
        <v>2</v>
      </c>
      <c r="D146" s="3">
        <v>7473477.1699999999</v>
      </c>
      <c r="E146" s="3">
        <v>0</v>
      </c>
      <c r="F146" s="13">
        <v>7473477.1699999999</v>
      </c>
    </row>
    <row r="147" spans="2:6" ht="5.25" customHeight="1" x14ac:dyDescent="0.25">
      <c r="B147" s="14"/>
      <c r="C147" s="15"/>
      <c r="D147" s="3"/>
      <c r="E147" s="3"/>
      <c r="F147" s="13"/>
    </row>
    <row r="148" spans="2:6" x14ac:dyDescent="0.25">
      <c r="B148" s="12">
        <v>211000000</v>
      </c>
      <c r="C148" s="2" t="s">
        <v>4</v>
      </c>
      <c r="D148" s="3">
        <v>52050122.329999998</v>
      </c>
      <c r="E148" s="3">
        <v>-20434179.809999999</v>
      </c>
      <c r="F148" s="13">
        <v>31615942.52</v>
      </c>
    </row>
    <row r="149" spans="2:6" ht="5.25" customHeight="1" x14ac:dyDescent="0.25">
      <c r="B149" s="14"/>
      <c r="C149" s="15"/>
      <c r="D149" s="3"/>
      <c r="E149" s="3"/>
      <c r="F149" s="13"/>
    </row>
    <row r="150" spans="2:6" x14ac:dyDescent="0.25">
      <c r="B150" s="12">
        <v>211060000</v>
      </c>
      <c r="C150" s="2" t="s">
        <v>6</v>
      </c>
      <c r="D150" s="3">
        <v>120202.42</v>
      </c>
      <c r="E150" s="3">
        <v>-120202.42</v>
      </c>
      <c r="F150" s="13">
        <v>0</v>
      </c>
    </row>
    <row r="151" spans="2:6" ht="5.25" customHeight="1" x14ac:dyDescent="0.25">
      <c r="B151" s="14"/>
      <c r="C151" s="15"/>
      <c r="D151" s="3"/>
      <c r="E151" s="3"/>
      <c r="F151" s="13"/>
    </row>
    <row r="152" spans="2:6" x14ac:dyDescent="0.25">
      <c r="B152" s="12">
        <v>212000000</v>
      </c>
      <c r="C152" s="2" t="s">
        <v>7</v>
      </c>
      <c r="D152" s="3">
        <v>474519207.63</v>
      </c>
      <c r="E152" s="3">
        <v>-237012231.71000001</v>
      </c>
      <c r="F152" s="13">
        <v>237506975.91999999</v>
      </c>
    </row>
    <row r="153" spans="2:6" ht="5.25" customHeight="1" x14ac:dyDescent="0.25">
      <c r="B153" s="14"/>
      <c r="C153" s="15"/>
      <c r="D153" s="3"/>
      <c r="E153" s="3"/>
      <c r="F153" s="13"/>
    </row>
    <row r="154" spans="2:6" x14ac:dyDescent="0.25">
      <c r="B154" s="12">
        <v>212050000</v>
      </c>
      <c r="C154" s="2" t="s">
        <v>8</v>
      </c>
      <c r="D154" s="3">
        <v>1757494.8</v>
      </c>
      <c r="E154" s="3">
        <v>-1757494.8</v>
      </c>
      <c r="F154" s="13">
        <v>0</v>
      </c>
    </row>
    <row r="155" spans="2:6" ht="5.25" customHeight="1" x14ac:dyDescent="0.25">
      <c r="B155" s="14"/>
      <c r="C155" s="15"/>
      <c r="D155" s="3"/>
      <c r="E155" s="3"/>
      <c r="F155" s="13"/>
    </row>
    <row r="156" spans="2:6" x14ac:dyDescent="0.25">
      <c r="B156" s="12">
        <v>212060000</v>
      </c>
      <c r="C156" s="2" t="s">
        <v>9</v>
      </c>
      <c r="D156" s="3">
        <v>3611771.87</v>
      </c>
      <c r="E156" s="3">
        <v>-3611771.72</v>
      </c>
      <c r="F156" s="13">
        <v>0.15</v>
      </c>
    </row>
    <row r="157" spans="2:6" ht="5.25" customHeight="1" x14ac:dyDescent="0.25">
      <c r="B157" s="14"/>
      <c r="C157" s="15"/>
      <c r="D157" s="3"/>
      <c r="E157" s="3"/>
      <c r="F157" s="13"/>
    </row>
    <row r="158" spans="2:6" x14ac:dyDescent="0.25">
      <c r="B158" s="12">
        <v>212500000</v>
      </c>
      <c r="C158" s="2" t="s">
        <v>10</v>
      </c>
      <c r="D158" s="3">
        <v>107846109.56</v>
      </c>
      <c r="E158" s="3">
        <v>-28742775.829999998</v>
      </c>
      <c r="F158" s="13">
        <v>79103333.730000004</v>
      </c>
    </row>
    <row r="159" spans="2:6" ht="5.25" customHeight="1" x14ac:dyDescent="0.25">
      <c r="B159" s="14"/>
      <c r="C159" s="15"/>
      <c r="D159" s="3"/>
      <c r="E159" s="3"/>
      <c r="F159" s="13"/>
    </row>
    <row r="160" spans="2:6" x14ac:dyDescent="0.25">
      <c r="B160" s="12">
        <v>213000000</v>
      </c>
      <c r="C160" s="2" t="s">
        <v>12</v>
      </c>
      <c r="D160" s="3">
        <v>500506.39</v>
      </c>
      <c r="E160" s="3">
        <v>-475796.3</v>
      </c>
      <c r="F160" s="13">
        <v>24710.09</v>
      </c>
    </row>
    <row r="161" spans="2:6" ht="5.25" customHeight="1" x14ac:dyDescent="0.25">
      <c r="B161" s="14"/>
      <c r="C161" s="15"/>
      <c r="D161" s="3"/>
      <c r="E161" s="3"/>
      <c r="F161" s="13"/>
    </row>
    <row r="162" spans="2:6" x14ac:dyDescent="0.25">
      <c r="B162" s="12">
        <v>213100000</v>
      </c>
      <c r="C162" s="2" t="s">
        <v>13</v>
      </c>
      <c r="D162" s="3">
        <v>226698.16</v>
      </c>
      <c r="E162" s="3">
        <v>-123674.62</v>
      </c>
      <c r="F162" s="13">
        <v>103023.54</v>
      </c>
    </row>
    <row r="163" spans="2:6" ht="5.25" customHeight="1" x14ac:dyDescent="0.25">
      <c r="B163" s="14"/>
      <c r="C163" s="15"/>
      <c r="D163" s="3"/>
      <c r="E163" s="3"/>
      <c r="F163" s="13"/>
    </row>
    <row r="164" spans="2:6" x14ac:dyDescent="0.25">
      <c r="B164" s="12">
        <v>214000000</v>
      </c>
      <c r="C164" s="2" t="s">
        <v>14</v>
      </c>
      <c r="D164" s="3">
        <v>133274.63</v>
      </c>
      <c r="E164" s="3">
        <v>-131014.72</v>
      </c>
      <c r="F164" s="13">
        <v>2259.91</v>
      </c>
    </row>
    <row r="165" spans="2:6" ht="5.25" customHeight="1" x14ac:dyDescent="0.25">
      <c r="B165" s="14"/>
      <c r="C165" s="15"/>
      <c r="D165" s="3"/>
      <c r="E165" s="3"/>
      <c r="F165" s="13"/>
    </row>
    <row r="166" spans="2:6" x14ac:dyDescent="0.25">
      <c r="B166" s="12">
        <v>215000000</v>
      </c>
      <c r="C166" s="2" t="s">
        <v>15</v>
      </c>
      <c r="D166" s="3">
        <v>6783831.9199999999</v>
      </c>
      <c r="E166" s="3">
        <v>-5607159.5700000003</v>
      </c>
      <c r="F166" s="13">
        <v>1176672.3500000001</v>
      </c>
    </row>
    <row r="167" spans="2:6" ht="5.25" customHeight="1" x14ac:dyDescent="0.25">
      <c r="B167" s="14"/>
      <c r="C167" s="15"/>
      <c r="D167" s="3"/>
      <c r="E167" s="3"/>
      <c r="F167" s="13"/>
    </row>
    <row r="168" spans="2:6" x14ac:dyDescent="0.25">
      <c r="B168" s="12">
        <v>215100000</v>
      </c>
      <c r="C168" s="2" t="s">
        <v>16</v>
      </c>
      <c r="D168" s="3">
        <v>592478.35</v>
      </c>
      <c r="E168" s="3">
        <v>-465118.11</v>
      </c>
      <c r="F168" s="13">
        <v>127360.24</v>
      </c>
    </row>
    <row r="169" spans="2:6" ht="5.25" customHeight="1" x14ac:dyDescent="0.25">
      <c r="B169" s="14"/>
      <c r="C169" s="15"/>
      <c r="D169" s="3"/>
      <c r="E169" s="3"/>
      <c r="F169" s="13"/>
    </row>
    <row r="170" spans="2:6" x14ac:dyDescent="0.25">
      <c r="B170" s="12">
        <v>216000000</v>
      </c>
      <c r="C170" s="2" t="s">
        <v>17</v>
      </c>
      <c r="D170" s="3">
        <v>572975.91</v>
      </c>
      <c r="E170" s="3">
        <v>-532260.69999999995</v>
      </c>
      <c r="F170" s="13">
        <v>40715.21</v>
      </c>
    </row>
    <row r="171" spans="2:6" ht="5.25" customHeight="1" x14ac:dyDescent="0.25">
      <c r="B171" s="14"/>
      <c r="C171" s="15"/>
      <c r="D171" s="3"/>
      <c r="E171" s="3"/>
      <c r="F171" s="13"/>
    </row>
    <row r="172" spans="2:6" x14ac:dyDescent="0.25">
      <c r="B172" s="12">
        <v>216100000</v>
      </c>
      <c r="C172" s="2" t="s">
        <v>18</v>
      </c>
      <c r="D172" s="3">
        <v>119589.27</v>
      </c>
      <c r="E172" s="3">
        <v>-114708.63</v>
      </c>
      <c r="F172" s="13">
        <v>4880.6400000000003</v>
      </c>
    </row>
    <row r="173" spans="2:6" ht="5.25" customHeight="1" x14ac:dyDescent="0.25">
      <c r="B173" s="14"/>
      <c r="C173" s="15"/>
      <c r="D173" s="3"/>
      <c r="E173" s="3"/>
      <c r="F173" s="13"/>
    </row>
    <row r="174" spans="2:6" x14ac:dyDescent="0.25">
      <c r="B174" s="12">
        <v>217000000</v>
      </c>
      <c r="C174" s="2" t="s">
        <v>19</v>
      </c>
      <c r="D174" s="3">
        <v>116725.87</v>
      </c>
      <c r="E174" s="3">
        <v>-94359.02</v>
      </c>
      <c r="F174" s="13">
        <v>22366.85</v>
      </c>
    </row>
    <row r="175" spans="2:6" ht="5.25" customHeight="1" x14ac:dyDescent="0.25">
      <c r="B175" s="14"/>
      <c r="C175" s="15"/>
      <c r="D175" s="3"/>
      <c r="E175" s="3"/>
      <c r="F175" s="13"/>
    </row>
    <row r="176" spans="2:6" x14ac:dyDescent="0.25">
      <c r="B176" s="12">
        <v>217100000</v>
      </c>
      <c r="C176" s="2" t="s">
        <v>20</v>
      </c>
      <c r="D176" s="3">
        <v>5096356.3600000003</v>
      </c>
      <c r="E176" s="3">
        <v>-4579200.75</v>
      </c>
      <c r="F176" s="13">
        <v>517155.61</v>
      </c>
    </row>
    <row r="177" spans="2:6" ht="5.25" customHeight="1" x14ac:dyDescent="0.25">
      <c r="B177" s="14"/>
      <c r="C177" s="15"/>
      <c r="D177" s="3"/>
      <c r="E177" s="3"/>
      <c r="F177" s="13"/>
    </row>
    <row r="178" spans="2:6" x14ac:dyDescent="0.25">
      <c r="B178" s="12">
        <v>218000000</v>
      </c>
      <c r="C178" s="2" t="s">
        <v>21</v>
      </c>
      <c r="D178" s="3">
        <v>270310.02</v>
      </c>
      <c r="E178" s="3">
        <v>-257615.89</v>
      </c>
      <c r="F178" s="13">
        <v>12694.13</v>
      </c>
    </row>
    <row r="179" spans="2:6" ht="5.25" customHeight="1" x14ac:dyDescent="0.25">
      <c r="B179" s="14"/>
      <c r="C179" s="15"/>
      <c r="D179" s="3"/>
      <c r="E179" s="3"/>
      <c r="F179" s="13"/>
    </row>
    <row r="180" spans="2:6" x14ac:dyDescent="0.25">
      <c r="B180" s="12">
        <v>218203000</v>
      </c>
      <c r="C180" s="2" t="s">
        <v>22</v>
      </c>
      <c r="D180" s="3">
        <v>573388.19999999995</v>
      </c>
      <c r="E180" s="3">
        <v>-505293.53</v>
      </c>
      <c r="F180" s="13">
        <v>68094.67</v>
      </c>
    </row>
    <row r="181" spans="2:6" ht="5.25" customHeight="1" x14ac:dyDescent="0.25">
      <c r="B181" s="14"/>
      <c r="C181" s="15"/>
      <c r="D181" s="3"/>
      <c r="E181" s="3"/>
      <c r="F181" s="13"/>
    </row>
    <row r="182" spans="2:6" x14ac:dyDescent="0.25">
      <c r="B182" s="12">
        <v>218203500</v>
      </c>
      <c r="C182" s="2" t="s">
        <v>23</v>
      </c>
      <c r="D182" s="3">
        <v>840957.51</v>
      </c>
      <c r="E182" s="3">
        <v>-721111.12</v>
      </c>
      <c r="F182" s="13">
        <v>119846.39</v>
      </c>
    </row>
    <row r="183" spans="2:6" ht="5.25" customHeight="1" x14ac:dyDescent="0.25">
      <c r="B183" s="14"/>
      <c r="C183" s="15"/>
      <c r="D183" s="3"/>
      <c r="E183" s="3"/>
      <c r="F183" s="13"/>
    </row>
    <row r="184" spans="2:6" x14ac:dyDescent="0.25">
      <c r="B184" s="12">
        <v>218203600</v>
      </c>
      <c r="C184" s="2" t="s">
        <v>24</v>
      </c>
      <c r="D184" s="3">
        <v>17203915.109999999</v>
      </c>
      <c r="E184" s="3">
        <v>-12834519.25</v>
      </c>
      <c r="F184" s="13">
        <v>4369395.8600000003</v>
      </c>
    </row>
    <row r="185" spans="2:6" ht="5.25" customHeight="1" x14ac:dyDescent="0.25">
      <c r="B185" s="14"/>
      <c r="C185" s="15"/>
      <c r="D185" s="3"/>
      <c r="E185" s="3"/>
      <c r="F185" s="13"/>
    </row>
    <row r="186" spans="2:6" x14ac:dyDescent="0.25">
      <c r="B186" s="12">
        <v>218204100</v>
      </c>
      <c r="C186" s="2" t="s">
        <v>27</v>
      </c>
      <c r="D186" s="3">
        <v>68185042.569999993</v>
      </c>
      <c r="E186" s="3">
        <v>-41830926.530000001</v>
      </c>
      <c r="F186" s="13">
        <v>26354116.039999999</v>
      </c>
    </row>
    <row r="187" spans="2:6" ht="5.25" customHeight="1" x14ac:dyDescent="0.25">
      <c r="B187" s="14"/>
      <c r="C187" s="15"/>
      <c r="D187" s="3"/>
      <c r="E187" s="3"/>
      <c r="F187" s="13"/>
    </row>
    <row r="188" spans="2:6" x14ac:dyDescent="0.25">
      <c r="B188" s="12">
        <v>218204200</v>
      </c>
      <c r="C188" s="2" t="s">
        <v>28</v>
      </c>
      <c r="D188" s="3">
        <v>83492714.370000005</v>
      </c>
      <c r="E188" s="3">
        <v>-35262882.090000004</v>
      </c>
      <c r="F188" s="13">
        <v>48229832.280000001</v>
      </c>
    </row>
    <row r="189" spans="2:6" ht="5.25" customHeight="1" x14ac:dyDescent="0.25">
      <c r="B189" s="14"/>
      <c r="C189" s="15"/>
      <c r="D189" s="3"/>
      <c r="E189" s="3"/>
      <c r="F189" s="13"/>
    </row>
    <row r="190" spans="2:6" x14ac:dyDescent="0.25">
      <c r="B190" s="12">
        <v>218501000</v>
      </c>
      <c r="C190" s="2" t="s">
        <v>30</v>
      </c>
      <c r="D190" s="3">
        <v>0</v>
      </c>
      <c r="E190" s="3">
        <v>0</v>
      </c>
      <c r="F190" s="13">
        <v>0</v>
      </c>
    </row>
    <row r="191" spans="2:6" ht="5.25" customHeight="1" x14ac:dyDescent="0.25">
      <c r="B191" s="14"/>
      <c r="C191" s="15"/>
      <c r="D191" s="3"/>
      <c r="E191" s="3"/>
      <c r="F191" s="13"/>
    </row>
    <row r="192" spans="2:6" x14ac:dyDescent="0.25">
      <c r="B192" s="12">
        <v>219200000</v>
      </c>
      <c r="C192" s="2" t="s">
        <v>32</v>
      </c>
      <c r="D192" s="3">
        <v>17886.52</v>
      </c>
      <c r="E192" s="3">
        <v>-1569</v>
      </c>
      <c r="F192" s="13">
        <v>16317.52</v>
      </c>
    </row>
    <row r="193" spans="2:6" ht="5.25" customHeight="1" x14ac:dyDescent="0.25">
      <c r="B193" s="14"/>
      <c r="C193" s="15"/>
      <c r="D193" s="3"/>
      <c r="E193" s="3"/>
      <c r="F193" s="13"/>
    </row>
    <row r="194" spans="2:6" x14ac:dyDescent="0.25">
      <c r="B194" s="12">
        <v>219823000</v>
      </c>
      <c r="C194" s="2" t="s">
        <v>40</v>
      </c>
      <c r="D194" s="3">
        <v>19532.900000000001</v>
      </c>
      <c r="E194" s="3">
        <v>-17298.52</v>
      </c>
      <c r="F194" s="13">
        <v>2234.38</v>
      </c>
    </row>
    <row r="195" spans="2:6" ht="5.25" customHeight="1" x14ac:dyDescent="0.25">
      <c r="B195" s="14"/>
      <c r="C195" s="15"/>
      <c r="D195" s="3"/>
      <c r="E195" s="3"/>
      <c r="F195" s="13"/>
    </row>
    <row r="196" spans="2:6" x14ac:dyDescent="0.25">
      <c r="B196" s="12">
        <v>219823600</v>
      </c>
      <c r="C196" s="2" t="s">
        <v>41</v>
      </c>
      <c r="D196" s="3">
        <v>954061.22</v>
      </c>
      <c r="E196" s="3">
        <v>-570720.54</v>
      </c>
      <c r="F196" s="13">
        <v>383340.68</v>
      </c>
    </row>
    <row r="197" spans="2:6" ht="5.25" customHeight="1" x14ac:dyDescent="0.25">
      <c r="B197" s="14"/>
      <c r="C197" s="15"/>
      <c r="D197" s="3"/>
      <c r="E197" s="3"/>
      <c r="F197" s="13"/>
    </row>
    <row r="198" spans="2:6" x14ac:dyDescent="0.25">
      <c r="B198" s="12">
        <v>219823800</v>
      </c>
      <c r="C198" s="2" t="s">
        <v>34</v>
      </c>
      <c r="D198" s="3">
        <v>26033</v>
      </c>
      <c r="E198" s="3">
        <v>-26033</v>
      </c>
      <c r="F198" s="13">
        <v>0</v>
      </c>
    </row>
    <row r="199" spans="2:6" ht="5.25" customHeight="1" x14ac:dyDescent="0.25">
      <c r="B199" s="14"/>
      <c r="C199" s="15"/>
      <c r="D199" s="3"/>
      <c r="E199" s="3"/>
      <c r="F199" s="13"/>
    </row>
    <row r="200" spans="2:6" x14ac:dyDescent="0.25">
      <c r="B200" s="12">
        <v>219824100</v>
      </c>
      <c r="C200" s="2" t="s">
        <v>42</v>
      </c>
      <c r="D200" s="3">
        <v>3002830.89</v>
      </c>
      <c r="E200" s="3">
        <v>-2054692.87</v>
      </c>
      <c r="F200" s="13">
        <v>948138.02</v>
      </c>
    </row>
    <row r="201" spans="2:6" ht="5.25" customHeight="1" x14ac:dyDescent="0.25">
      <c r="B201" s="14"/>
      <c r="C201" s="15"/>
      <c r="D201" s="3"/>
      <c r="E201" s="3"/>
      <c r="F201" s="13"/>
    </row>
    <row r="202" spans="2:6" x14ac:dyDescent="0.25">
      <c r="B202" s="12">
        <v>219824200</v>
      </c>
      <c r="C202" s="2" t="s">
        <v>36</v>
      </c>
      <c r="D202" s="3">
        <v>921855.11</v>
      </c>
      <c r="E202" s="3">
        <v>-565169.27</v>
      </c>
      <c r="F202" s="13">
        <v>356685.84</v>
      </c>
    </row>
    <row r="203" spans="2:6" ht="5.25" customHeight="1" x14ac:dyDescent="0.25">
      <c r="B203" s="14"/>
      <c r="C203" s="15"/>
      <c r="D203" s="3"/>
      <c r="E203" s="3"/>
      <c r="F203" s="13"/>
    </row>
    <row r="204" spans="2:6" x14ac:dyDescent="0.25">
      <c r="B204" s="12">
        <v>219902180</v>
      </c>
      <c r="C204" s="2" t="s">
        <v>81</v>
      </c>
      <c r="D204" s="3">
        <v>17275</v>
      </c>
      <c r="E204" s="3">
        <v>-633.41999999999996</v>
      </c>
      <c r="F204" s="13">
        <v>16641.580000000002</v>
      </c>
    </row>
    <row r="205" spans="2:6" ht="5.25" customHeight="1" x14ac:dyDescent="0.25">
      <c r="B205" s="14"/>
      <c r="C205" s="15"/>
      <c r="D205" s="3"/>
      <c r="E205" s="3"/>
      <c r="F205" s="13"/>
    </row>
    <row r="206" spans="2:6" x14ac:dyDescent="0.25">
      <c r="B206" s="12">
        <v>230000000</v>
      </c>
      <c r="C206" s="2" t="s">
        <v>55</v>
      </c>
      <c r="D206" s="3">
        <v>16677834.73</v>
      </c>
      <c r="E206" s="3">
        <v>0</v>
      </c>
      <c r="F206" s="13">
        <v>16677834.73</v>
      </c>
    </row>
    <row r="207" spans="2:6" ht="5.25" customHeight="1" x14ac:dyDescent="0.25">
      <c r="B207" s="14"/>
      <c r="C207" s="15"/>
      <c r="D207" s="3"/>
      <c r="E207" s="3"/>
      <c r="F207" s="13"/>
    </row>
    <row r="208" spans="2:6" x14ac:dyDescent="0.25">
      <c r="B208" s="12">
        <v>231000000</v>
      </c>
      <c r="C208" s="2" t="s">
        <v>56</v>
      </c>
      <c r="D208" s="3">
        <v>310467.88</v>
      </c>
      <c r="E208" s="3">
        <v>0</v>
      </c>
      <c r="F208" s="13">
        <v>310467.88</v>
      </c>
    </row>
    <row r="209" spans="2:6" ht="5.25" customHeight="1" x14ac:dyDescent="0.25">
      <c r="B209" s="14"/>
      <c r="C209" s="15"/>
      <c r="D209" s="3"/>
      <c r="E209" s="3"/>
      <c r="F209" s="13"/>
    </row>
    <row r="210" spans="2:6" x14ac:dyDescent="0.25">
      <c r="B210" s="12">
        <v>232000000</v>
      </c>
      <c r="C210" s="2" t="s">
        <v>57</v>
      </c>
      <c r="D210" s="3">
        <v>55638464.5</v>
      </c>
      <c r="E210" s="3">
        <v>0</v>
      </c>
      <c r="F210" s="13">
        <v>55638464.5</v>
      </c>
    </row>
    <row r="211" spans="2:6" ht="5.25" customHeight="1" x14ac:dyDescent="0.25">
      <c r="B211" s="14"/>
      <c r="C211" s="15"/>
      <c r="D211" s="3"/>
      <c r="E211" s="3"/>
      <c r="F211" s="13"/>
    </row>
    <row r="212" spans="2:6" x14ac:dyDescent="0.25">
      <c r="B212" s="12">
        <v>232500000</v>
      </c>
      <c r="C212" s="2" t="s">
        <v>58</v>
      </c>
      <c r="D212" s="3">
        <v>1778646.95</v>
      </c>
      <c r="E212" s="3">
        <v>0</v>
      </c>
      <c r="F212" s="13">
        <v>1778646.95</v>
      </c>
    </row>
    <row r="213" spans="2:6" ht="5.25" customHeight="1" x14ac:dyDescent="0.25">
      <c r="B213" s="14"/>
      <c r="C213" s="15"/>
      <c r="D213" s="3"/>
      <c r="E213" s="3"/>
      <c r="F213" s="13"/>
    </row>
    <row r="214" spans="2:6" x14ac:dyDescent="0.25">
      <c r="B214" s="12">
        <v>235000000</v>
      </c>
      <c r="C214" s="2" t="s">
        <v>60</v>
      </c>
      <c r="D214" s="3">
        <v>139568.04999999999</v>
      </c>
      <c r="E214" s="3">
        <v>0</v>
      </c>
      <c r="F214" s="13">
        <v>139568.04999999999</v>
      </c>
    </row>
    <row r="215" spans="2:6" ht="5.25" customHeight="1" x14ac:dyDescent="0.25">
      <c r="B215" s="14"/>
      <c r="C215" s="15"/>
      <c r="D215" s="3"/>
      <c r="E215" s="3"/>
      <c r="F215" s="13"/>
    </row>
    <row r="216" spans="2:6" x14ac:dyDescent="0.25">
      <c r="B216" s="12">
        <v>238205000</v>
      </c>
      <c r="C216" s="2" t="s">
        <v>78</v>
      </c>
      <c r="D216" s="3">
        <v>16834398</v>
      </c>
      <c r="E216" s="3">
        <v>0</v>
      </c>
      <c r="F216" s="13">
        <v>16834398</v>
      </c>
    </row>
    <row r="217" spans="2:6" ht="5.25" customHeight="1" x14ac:dyDescent="0.25">
      <c r="B217" s="14"/>
      <c r="C217" s="15"/>
      <c r="D217" s="15"/>
      <c r="E217" s="15"/>
      <c r="F217" s="16"/>
    </row>
    <row r="218" spans="2:6" s="36" customFormat="1" ht="13.8" x14ac:dyDescent="0.25">
      <c r="B218" s="34"/>
      <c r="C218" s="35" t="s">
        <v>44</v>
      </c>
      <c r="D218" s="32">
        <f>SUM(D145:D217)</f>
        <v>928426005.16999996</v>
      </c>
      <c r="E218" s="32">
        <f>SUM(E145:E217)</f>
        <v>-398450413.74000001</v>
      </c>
      <c r="F218" s="33">
        <f>SUM(F145:F217)</f>
        <v>529975591.43000001</v>
      </c>
    </row>
    <row r="219" spans="2:6" x14ac:dyDescent="0.25">
      <c r="B219" s="14"/>
      <c r="C219" s="15"/>
      <c r="D219" s="15"/>
      <c r="E219" s="15"/>
      <c r="F219" s="16"/>
    </row>
    <row r="220" spans="2:6" s="25" customFormat="1" ht="15.6" x14ac:dyDescent="0.3">
      <c r="B220" s="31" t="s">
        <v>49</v>
      </c>
      <c r="C220" s="26"/>
      <c r="D220" s="27">
        <f>D144+D218</f>
        <v>2687231170.9299998</v>
      </c>
      <c r="E220" s="27">
        <f>E144+E218</f>
        <v>-1209157114.77</v>
      </c>
      <c r="F220" s="28">
        <f>F144+F218</f>
        <v>1478074056.1599998</v>
      </c>
    </row>
    <row r="221" spans="2:6" ht="13.8" thickBot="1" x14ac:dyDescent="0.3">
      <c r="B221" s="17"/>
      <c r="C221" s="18"/>
      <c r="D221" s="37"/>
      <c r="E221" s="37"/>
      <c r="F221" s="38"/>
    </row>
    <row r="222" spans="2:6" ht="12.75" customHeight="1" thickBot="1" x14ac:dyDescent="0.3">
      <c r="B222" s="8"/>
      <c r="C222" s="10"/>
      <c r="D222" s="10"/>
      <c r="E222" s="10"/>
      <c r="F222" s="11"/>
    </row>
    <row r="223" spans="2:6" s="25" customFormat="1" ht="15" customHeight="1" thickBot="1" x14ac:dyDescent="0.35">
      <c r="B223" s="22" t="s">
        <v>72</v>
      </c>
      <c r="C223" s="23"/>
      <c r="D223" s="23"/>
      <c r="E223" s="23"/>
      <c r="F223" s="24"/>
    </row>
    <row r="224" spans="2:6" ht="5.25" customHeight="1" x14ac:dyDescent="0.25">
      <c r="B224" s="14"/>
      <c r="C224" s="15"/>
      <c r="D224" s="15"/>
      <c r="E224" s="15"/>
      <c r="F224" s="16"/>
    </row>
    <row r="225" spans="2:6" x14ac:dyDescent="0.25">
      <c r="B225" s="12">
        <v>220000099</v>
      </c>
      <c r="C225" s="2" t="s">
        <v>50</v>
      </c>
      <c r="D225" s="3">
        <v>2188.36</v>
      </c>
      <c r="E225" s="2">
        <v>0</v>
      </c>
      <c r="F225" s="13">
        <v>2188.36</v>
      </c>
    </row>
    <row r="226" spans="2:6" ht="5.25" customHeight="1" x14ac:dyDescent="0.25">
      <c r="B226" s="14"/>
      <c r="C226" s="15"/>
      <c r="D226" s="15"/>
      <c r="E226" s="15"/>
      <c r="F226" s="16"/>
    </row>
    <row r="227" spans="2:6" x14ac:dyDescent="0.25">
      <c r="B227" s="12">
        <v>221000099</v>
      </c>
      <c r="C227" s="2" t="s">
        <v>51</v>
      </c>
      <c r="D227" s="3">
        <v>394937.38</v>
      </c>
      <c r="E227" s="3">
        <v>-153144.57</v>
      </c>
      <c r="F227" s="13">
        <v>241792.81</v>
      </c>
    </row>
    <row r="228" spans="2:6" ht="5.25" customHeight="1" x14ac:dyDescent="0.25">
      <c r="B228" s="14"/>
      <c r="C228" s="15"/>
      <c r="D228" s="15"/>
      <c r="E228" s="15"/>
      <c r="F228" s="16"/>
    </row>
    <row r="229" spans="2:6" s="36" customFormat="1" ht="13.8" x14ac:dyDescent="0.25">
      <c r="B229" s="34"/>
      <c r="C229" s="35" t="s">
        <v>43</v>
      </c>
      <c r="D229" s="32">
        <f>SUM(D225:D228)</f>
        <v>397125.74</v>
      </c>
      <c r="E229" s="32">
        <f>SUM(E225:E228)</f>
        <v>-153144.57</v>
      </c>
      <c r="F229" s="33">
        <f>SUM(F225:F228)</f>
        <v>243981.16999999998</v>
      </c>
    </row>
    <row r="230" spans="2:6" ht="12.75" customHeight="1" x14ac:dyDescent="0.25">
      <c r="B230" s="14"/>
      <c r="C230" s="15"/>
      <c r="D230" s="29"/>
      <c r="E230" s="29"/>
      <c r="F230" s="30"/>
    </row>
    <row r="231" spans="2:6" x14ac:dyDescent="0.25">
      <c r="B231" s="12">
        <v>221000099</v>
      </c>
      <c r="C231" s="2" t="s">
        <v>51</v>
      </c>
      <c r="D231" s="3">
        <v>294809.11</v>
      </c>
      <c r="E231" s="3">
        <v>-91427.69</v>
      </c>
      <c r="F231" s="13">
        <v>203381.42</v>
      </c>
    </row>
    <row r="232" spans="2:6" ht="5.25" customHeight="1" x14ac:dyDescent="0.25">
      <c r="B232" s="14"/>
      <c r="C232" s="15"/>
      <c r="D232" s="15"/>
      <c r="E232" s="15"/>
      <c r="F232" s="16"/>
    </row>
    <row r="233" spans="2:6" s="36" customFormat="1" ht="13.8" x14ac:dyDescent="0.25">
      <c r="B233" s="34"/>
      <c r="C233" s="35" t="s">
        <v>44</v>
      </c>
      <c r="D233" s="32">
        <f>SUM(D231:D232)</f>
        <v>294809.11</v>
      </c>
      <c r="E233" s="32">
        <f>SUM(E231:E232)</f>
        <v>-91427.69</v>
      </c>
      <c r="F233" s="33">
        <f>SUM(F231:F232)</f>
        <v>203381.42</v>
      </c>
    </row>
    <row r="234" spans="2:6" x14ac:dyDescent="0.25">
      <c r="B234" s="14"/>
      <c r="C234" s="15"/>
      <c r="D234" s="15"/>
      <c r="E234" s="15"/>
      <c r="F234" s="16"/>
    </row>
    <row r="235" spans="2:6" s="25" customFormat="1" ht="15.6" x14ac:dyDescent="0.3">
      <c r="B235" s="31" t="s">
        <v>73</v>
      </c>
      <c r="C235" s="26"/>
      <c r="D235" s="27">
        <f>D229+D233</f>
        <v>691934.85</v>
      </c>
      <c r="E235" s="27">
        <f>E229+E233</f>
        <v>-244572.26</v>
      </c>
      <c r="F235" s="28">
        <f>F229+F233</f>
        <v>447362.58999999997</v>
      </c>
    </row>
    <row r="236" spans="2:6" ht="12.75" customHeight="1" thickBot="1" x14ac:dyDescent="0.3">
      <c r="B236" s="14"/>
      <c r="C236" s="15"/>
      <c r="D236" s="29"/>
      <c r="E236" s="29"/>
      <c r="F236" s="30"/>
    </row>
    <row r="237" spans="2:6" ht="12.75" customHeight="1" x14ac:dyDescent="0.25">
      <c r="B237" s="9"/>
      <c r="C237" s="10"/>
      <c r="D237" s="10"/>
      <c r="E237" s="10"/>
      <c r="F237" s="10"/>
    </row>
  </sheetData>
  <phoneticPr fontId="3" type="noConversion"/>
  <pageMargins left="0.39370078740157483" right="0.27559055118110237" top="0.27559055118110237" bottom="0.39370078740157483" header="0" footer="0"/>
  <pageSetup paperSize="9" scale="92" fitToHeight="3" orientation="portrait" r:id="rId1"/>
  <headerFooter alignWithMargins="0">
    <oddFooter>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INFORME, 31.12.2018</vt:lpstr>
      <vt:lpstr>'INFORME, 31.12.2018'!Títulos_a_imprimir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Marisa Gomez Reche</dc:creator>
  <cp:lastModifiedBy>Marisa Gomez Reche</cp:lastModifiedBy>
  <cp:lastPrinted>2019-04-11T17:21:48Z</cp:lastPrinted>
  <dcterms:created xsi:type="dcterms:W3CDTF">2014-10-06T11:31:36Z</dcterms:created>
  <dcterms:modified xsi:type="dcterms:W3CDTF">2019-04-11T17:21:51Z</dcterms:modified>
</cp:coreProperties>
</file>